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70D62FBC-07E7-4D62-88A9-626D7D382D18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50" i="1" l="1"/>
  <c r="L2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61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H41" i="1" s="1"/>
  <c r="G30" i="1"/>
  <c r="G41" i="1" s="1"/>
  <c r="F30" i="1"/>
  <c r="B23" i="1"/>
  <c r="A23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G119" i="1" l="1"/>
  <c r="H119" i="1"/>
  <c r="F100" i="1"/>
  <c r="J138" i="1"/>
  <c r="L23" i="1"/>
  <c r="F176" i="1"/>
  <c r="L157" i="1"/>
  <c r="I61" i="1"/>
  <c r="I119" i="1"/>
  <c r="I176" i="1"/>
  <c r="L41" i="1"/>
  <c r="J61" i="1"/>
  <c r="F81" i="1"/>
  <c r="J119" i="1"/>
  <c r="F138" i="1"/>
  <c r="J176" i="1"/>
  <c r="F195" i="1"/>
  <c r="G81" i="1"/>
  <c r="L119" i="1"/>
  <c r="G138" i="1"/>
  <c r="L176" i="1"/>
  <c r="G195" i="1"/>
  <c r="F23" i="1"/>
  <c r="H81" i="1"/>
  <c r="H138" i="1"/>
  <c r="H195" i="1"/>
  <c r="G23" i="1"/>
  <c r="H23" i="1"/>
  <c r="I23" i="1"/>
  <c r="I138" i="1"/>
  <c r="J195" i="1"/>
  <c r="I195" i="1"/>
  <c r="G176" i="1"/>
  <c r="H176" i="1"/>
  <c r="F157" i="1"/>
  <c r="L100" i="1"/>
  <c r="J81" i="1"/>
  <c r="I81" i="1"/>
  <c r="G61" i="1"/>
  <c r="H61" i="1"/>
  <c r="F41" i="1"/>
  <c r="J196" i="1" l="1"/>
  <c r="L196" i="1"/>
  <c r="H196" i="1"/>
  <c r="I196" i="1"/>
  <c r="F196" i="1"/>
  <c r="G196" i="1"/>
</calcChain>
</file>

<file path=xl/sharedStrings.xml><?xml version="1.0" encoding="utf-8"?>
<sst xmlns="http://schemas.openxmlformats.org/spreadsheetml/2006/main" count="317" uniqueCount="114">
  <si>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</si>
  <si>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</si>
  <si>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</si>
  <si>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</si>
  <si>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</si>
  <si>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</si>
  <si>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</si>
  <si>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</si>
  <si>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</si>
  <si>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</si>
  <si>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</si>
  <si>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</si>
  <si>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</si>
  <si>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</si>
  <si>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</si>
  <si>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</si>
  <si>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</si>
  <si>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</si>
  <si>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</si>
  <si>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</si>
  <si>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</si>
  <si>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</si>
  <si>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</si>
  <si>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</si>
  <si>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</si>
  <si>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</si>
  <si>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</si>
  <si>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</si>
  <si>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</si>
  <si>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</si>
  <si>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</si>
  <si>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</si>
  <si>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</si>
  <si>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</si>
  <si>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</si>
  <si>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</si>
  <si>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</si>
  <si>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</si>
  <si>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</si>
  <si>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соленых огурцов с луком и зеленым горошком</t>
  </si>
  <si>
    <t>Чай с лимоном</t>
  </si>
  <si>
    <t>Фрукты</t>
  </si>
  <si>
    <t>Плов из курицы</t>
  </si>
  <si>
    <t>пр</t>
  </si>
  <si>
    <t>Чай с сахаром</t>
  </si>
  <si>
    <t>Гуляш из отварной говядины</t>
  </si>
  <si>
    <t>Каша гречневая рассыпчатая с маслом</t>
  </si>
  <si>
    <t>Салат из  свеклы</t>
  </si>
  <si>
    <t>Котлеты Домашние</t>
  </si>
  <si>
    <t>Макароны отварные с маслом</t>
  </si>
  <si>
    <t>сладкое</t>
  </si>
  <si>
    <t>Винегрет овощной</t>
  </si>
  <si>
    <t>Жаркое по-домашнему из курицы</t>
  </si>
  <si>
    <t>Салат из свежих помидоров</t>
  </si>
  <si>
    <t>Каша "Дружба"</t>
  </si>
  <si>
    <t>Котлеты рыбные запеченные</t>
  </si>
  <si>
    <t>Пюре картофельное с маслом</t>
  </si>
  <si>
    <t>Огурцы свежие порционные</t>
  </si>
  <si>
    <t>Бефстроганов из индейки</t>
  </si>
  <si>
    <t>Рис припущенный</t>
  </si>
  <si>
    <t>Салат из свежих помидоров со сладким перцем</t>
  </si>
  <si>
    <t>Биточки куриные паровые с маслом сливочным</t>
  </si>
  <si>
    <t>Макаронные изделия отварные</t>
  </si>
  <si>
    <t>Компот из смеси сухофруктов</t>
  </si>
  <si>
    <t>Фрикадельки в томатном соусе</t>
  </si>
  <si>
    <t>ГОУ"С(К)Ш№44"г.Усинска</t>
  </si>
  <si>
    <t>Директор</t>
  </si>
  <si>
    <t>Каша манная молочная жидкая</t>
  </si>
  <si>
    <t>Кофейный напиток на молоке</t>
  </si>
  <si>
    <t>Бутерброд с сыром</t>
  </si>
  <si>
    <t>Бананы</t>
  </si>
  <si>
    <t>Борщ с капустой, картофелем и курицей</t>
  </si>
  <si>
    <t>Сок</t>
  </si>
  <si>
    <t>Хлеб пшеничный</t>
  </si>
  <si>
    <t>Хлеб ржано-пшеничный</t>
  </si>
  <si>
    <t>Суп картофельный с клецками</t>
  </si>
  <si>
    <t>Макаронные изделия отварные с сыром</t>
  </si>
  <si>
    <t>Кисель</t>
  </si>
  <si>
    <t>Батон с маслом</t>
  </si>
  <si>
    <t>Мандарины</t>
  </si>
  <si>
    <t>Омлет натуральный</t>
  </si>
  <si>
    <t>Батон нарезной</t>
  </si>
  <si>
    <t>Щи из свежей капусты с картофелем и курицей</t>
  </si>
  <si>
    <t>Каша молочная гречневая</t>
  </si>
  <si>
    <t>Какао с молоком</t>
  </si>
  <si>
    <t>Бутерброд с маслом сливочным</t>
  </si>
  <si>
    <t xml:space="preserve">Фрукты </t>
  </si>
  <si>
    <t xml:space="preserve">Мандарин </t>
  </si>
  <si>
    <t xml:space="preserve">Томаты в собственном соку </t>
  </si>
  <si>
    <t>Суп картофельный с горохом и курицей</t>
  </si>
  <si>
    <t>Компот из сухофруктов</t>
  </si>
  <si>
    <t>Йогурт</t>
  </si>
  <si>
    <t>Запеканка из творога с молоком сгущенным</t>
  </si>
  <si>
    <t xml:space="preserve">Кофейный напиток </t>
  </si>
  <si>
    <t>Салат из свежих огурцов</t>
  </si>
  <si>
    <t>Рассольник Ленинградский с курицей</t>
  </si>
  <si>
    <t>Печень по-строгановски</t>
  </si>
  <si>
    <t>Каша пшеничная молочная</t>
  </si>
  <si>
    <t>Чай с молоком</t>
  </si>
  <si>
    <t>Свекольник с курицей</t>
  </si>
  <si>
    <t>Запеканка картофельная с мясом</t>
  </si>
  <si>
    <t>Оладьи со сгущенным молоком</t>
  </si>
  <si>
    <t>Салат из белокочанной капусты с морковью</t>
  </si>
  <si>
    <t>Суп картофельный с крупой и томатом</t>
  </si>
  <si>
    <t>Пудинг из творога запеченный</t>
  </si>
  <si>
    <t>Хлеб</t>
  </si>
  <si>
    <t>Суп с рыбными консервами</t>
  </si>
  <si>
    <t>Каша молочная из овсяных хлопьев</t>
  </si>
  <si>
    <t>Суп картофельный с макаронными изделиями и курицей</t>
  </si>
  <si>
    <t>Бутерброд с  сыром</t>
  </si>
  <si>
    <t>Томаты в собственном соку</t>
  </si>
  <si>
    <t>Суп картофельный с мясными фрикадельками</t>
  </si>
  <si>
    <t>Крышнёва М.И.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</si>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</sst>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6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15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1" fontId="15" fillId="4" borderId="3" xfId="0" applyNumberFormat="1" applyFon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>
      <alignment vertical="center"/>
    </xf>
    <xf numFmtId="1" fontId="18" fillId="4" borderId="2" xfId="0" applyNumberFormat="1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15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/>
      <protection locked="0"/>
    </xf>
    <xf numFmtId="1" fontId="15" fillId="4" borderId="4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17" fillId="4" borderId="2" xfId="0" applyNumberFormat="1" applyFont="1" applyFill="1" applyBorder="1" applyAlignment="1" applyProtection="1">
      <alignment horizontal="right" vertic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Alignment="1" applyProtection="1">
      <alignment horizontal="right"/>
      <protection locked="0"/>
    </xf>
    <xf numFmtId="2" fontId="17" fillId="4" borderId="2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0" fontId="17" fillId="4" borderId="2" xfId="0" applyFon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2" xfId="0" applyNumberFormat="1" applyFont="1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20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5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right"/>
      <protection locked="0"/>
    </xf>
    <xf numFmtId="2" fontId="0" fillId="4" borderId="27" xfId="0" applyNumberFormat="1" applyFill="1" applyBorder="1" applyAlignment="1" applyProtection="1">
      <alignment horizontal="right"/>
      <protection locked="0"/>
    </xf>
    <xf numFmtId="2" fontId="0" fillId="4" borderId="25" xfId="0" applyNumberFormat="1" applyFill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righ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2" fillId="4" borderId="5" xfId="0" applyNumberFormat="1" applyFont="1" applyFill="1" applyBorder="1" applyAlignment="1" applyProtection="1">
      <alignment horizontal="right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2" fontId="2" fillId="4" borderId="5" xfId="0" applyNumberFormat="1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2" fontId="2" fillId="4" borderId="23" xfId="0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2" fontId="2" fillId="4" borderId="17" xfId="0" applyNumberFormat="1" applyFont="1" applyFill="1" applyBorder="1" applyProtection="1">
      <protection locked="0"/>
    </xf>
    <xf numFmtId="0" fontId="17" fillId="4" borderId="2" xfId="0" applyFont="1" applyFill="1" applyBorder="1" applyAlignment="1" applyProtection="1">
      <alignment horizontal="left" wrapText="1"/>
      <protection locked="0"/>
    </xf>
    <xf numFmtId="0" fontId="17" fillId="4" borderId="5" xfId="0" applyFont="1" applyFill="1" applyBorder="1" applyAlignment="1" applyProtection="1">
      <alignment horizontal="left" wrapText="1"/>
      <protection locked="0"/>
    </xf>
    <xf numFmtId="2" fontId="19" fillId="4" borderId="2" xfId="1" applyNumberFormat="1" applyFill="1" applyBorder="1" applyProtection="1">
      <protection locked="0"/>
    </xf>
    <xf numFmtId="1" fontId="19" fillId="4" borderId="2" xfId="1" applyNumberFormat="1" applyFill="1" applyBorder="1" applyProtection="1">
      <protection locked="0"/>
    </xf>
    <xf numFmtId="2" fontId="19" fillId="4" borderId="17" xfId="1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1" fontId="6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1" sqref="F51"/>
    </sheetView>
  </sheetViews>
  <sheetFormatPr defaultRowHeight="12.75" x14ac:dyDescent="0.2"/>
  <cols>
    <col min="1" max="1" width="6.7109375" style="2" customWidth="1"/>
    <col min="2" max="2" width="7.5703125" style="2" customWidth="1"/>
    <col min="3" max="3" width="9.140625" style="1"/>
    <col min="4" max="4" width="12.42578125" style="1" customWidth="1"/>
    <col min="5" max="5" width="42.42578125" style="2" customWidth="1"/>
    <col min="6" max="6" width="10.7109375" style="2" customWidth="1"/>
    <col min="7" max="7" width="10" style="2" customWidth="1"/>
    <col min="8" max="8" width="7.5703125" style="2" customWidth="1"/>
    <col min="9" max="9" width="9.28515625" style="2" customWidth="1"/>
    <col min="10" max="10" width="12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1" t="s">
        <v>65</v>
      </c>
      <c r="D1" s="152"/>
      <c r="E1" s="152"/>
      <c r="F1" s="12" t="s">
        <v>16</v>
      </c>
      <c r="G1" s="2" t="s">
        <v>17</v>
      </c>
      <c r="H1" s="153" t="s">
        <v>66</v>
      </c>
      <c r="I1" s="153"/>
      <c r="J1" s="153"/>
      <c r="K1" s="153"/>
    </row>
    <row r="2" spans="1:12" ht="18" x14ac:dyDescent="0.2">
      <c r="A2" s="35" t="s">
        <v>6</v>
      </c>
      <c r="C2" s="2"/>
      <c r="G2" s="2" t="s">
        <v>18</v>
      </c>
      <c r="H2" s="154" t="s">
        <v>112</v>
      </c>
      <c r="I2" s="153"/>
      <c r="J2" s="153"/>
      <c r="K2" s="1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15</v>
      </c>
      <c r="I3" s="45">
        <v>10</v>
      </c>
      <c r="J3" s="46">
        <v>2024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23.2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6" t="s">
        <v>67</v>
      </c>
      <c r="F6" s="97">
        <v>200</v>
      </c>
      <c r="G6" s="94">
        <v>6.02</v>
      </c>
      <c r="H6" s="94">
        <v>10.72</v>
      </c>
      <c r="I6" s="99">
        <v>22.36</v>
      </c>
      <c r="J6" s="94">
        <v>291</v>
      </c>
      <c r="K6" s="48">
        <v>181</v>
      </c>
      <c r="L6" s="94">
        <v>23.14</v>
      </c>
    </row>
    <row r="7" spans="1:12" ht="15" x14ac:dyDescent="0.25">
      <c r="A7" s="23"/>
      <c r="B7" s="15"/>
      <c r="C7" s="11"/>
      <c r="D7" s="7" t="s">
        <v>22</v>
      </c>
      <c r="E7" s="85" t="s">
        <v>68</v>
      </c>
      <c r="F7" s="98">
        <v>200</v>
      </c>
      <c r="G7" s="90">
        <v>3.6</v>
      </c>
      <c r="H7" s="90">
        <v>2.7</v>
      </c>
      <c r="I7" s="91">
        <v>29.2</v>
      </c>
      <c r="J7" s="90">
        <v>155.19999999999999</v>
      </c>
      <c r="K7" s="48">
        <v>379</v>
      </c>
      <c r="L7" s="95">
        <v>18.579999999999998</v>
      </c>
    </row>
    <row r="8" spans="1:12" ht="15" x14ac:dyDescent="0.25">
      <c r="A8" s="23"/>
      <c r="B8" s="15"/>
      <c r="C8" s="11"/>
      <c r="D8" s="7" t="s">
        <v>23</v>
      </c>
      <c r="E8" s="85" t="s">
        <v>69</v>
      </c>
      <c r="F8" s="98">
        <v>60</v>
      </c>
      <c r="G8" s="90">
        <v>6.96</v>
      </c>
      <c r="H8" s="90">
        <v>8.16</v>
      </c>
      <c r="I8" s="91">
        <v>17.8</v>
      </c>
      <c r="J8" s="90">
        <v>188.4</v>
      </c>
      <c r="K8" s="48">
        <v>3</v>
      </c>
      <c r="L8" s="90">
        <v>24.53</v>
      </c>
    </row>
    <row r="9" spans="1:12" ht="15" x14ac:dyDescent="0.25">
      <c r="A9" s="23"/>
      <c r="B9" s="15"/>
      <c r="C9" s="11"/>
      <c r="D9" s="7" t="s">
        <v>24</v>
      </c>
      <c r="E9" s="85" t="s">
        <v>70</v>
      </c>
      <c r="F9" s="98">
        <v>100</v>
      </c>
      <c r="G9" s="90">
        <v>0.4</v>
      </c>
      <c r="H9" s="90">
        <v>0.4</v>
      </c>
      <c r="I9" s="91">
        <v>9.8000000000000007</v>
      </c>
      <c r="J9" s="90">
        <v>44.4</v>
      </c>
      <c r="K9" s="48">
        <v>338</v>
      </c>
      <c r="L9" s="90">
        <v>32.75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560</v>
      </c>
      <c r="G12" s="19">
        <f>SUM(G6:G11)</f>
        <v>16.979999999999997</v>
      </c>
      <c r="H12" s="19">
        <f>SUM(H6:H11)</f>
        <v>21.98</v>
      </c>
      <c r="I12" s="19">
        <f>SUM(I6:I11)</f>
        <v>79.16</v>
      </c>
      <c r="J12" s="19">
        <f>SUM(J6:J11)</f>
        <v>679</v>
      </c>
      <c r="K12" s="25"/>
      <c r="L12" s="19">
        <f>SUM(L6:L11)</f>
        <v>99</v>
      </c>
    </row>
    <row r="13" spans="1:12" ht="30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7" t="s">
        <v>39</v>
      </c>
      <c r="F13" s="40">
        <v>60</v>
      </c>
      <c r="G13" s="88">
        <v>0.9</v>
      </c>
      <c r="H13" s="88">
        <v>0.4</v>
      </c>
      <c r="I13" s="89">
        <v>4.3</v>
      </c>
      <c r="J13" s="88">
        <v>16</v>
      </c>
      <c r="K13" s="48">
        <v>21</v>
      </c>
      <c r="L13" s="88">
        <v>11.29</v>
      </c>
    </row>
    <row r="14" spans="1:12" ht="15" x14ac:dyDescent="0.25">
      <c r="A14" s="23"/>
      <c r="B14" s="15"/>
      <c r="C14" s="11"/>
      <c r="D14" s="7" t="s">
        <v>27</v>
      </c>
      <c r="E14" s="85" t="s">
        <v>71</v>
      </c>
      <c r="F14" s="40">
        <v>250</v>
      </c>
      <c r="G14" s="90">
        <v>4.8</v>
      </c>
      <c r="H14" s="90">
        <v>7.8</v>
      </c>
      <c r="I14" s="91">
        <v>10.3</v>
      </c>
      <c r="J14" s="90">
        <v>131.30000000000001</v>
      </c>
      <c r="K14" s="48">
        <v>82</v>
      </c>
      <c r="L14" s="90">
        <v>22.53</v>
      </c>
    </row>
    <row r="15" spans="1:12" ht="15" x14ac:dyDescent="0.25">
      <c r="A15" s="23"/>
      <c r="B15" s="15"/>
      <c r="C15" s="11"/>
      <c r="D15" s="7" t="s">
        <v>28</v>
      </c>
      <c r="E15" s="86" t="s">
        <v>42</v>
      </c>
      <c r="F15" s="40">
        <v>230</v>
      </c>
      <c r="G15" s="90">
        <v>20.6</v>
      </c>
      <c r="H15" s="90">
        <v>22.5</v>
      </c>
      <c r="I15" s="91">
        <v>35.700000000000003</v>
      </c>
      <c r="J15" s="90">
        <v>427.3</v>
      </c>
      <c r="K15" s="48">
        <v>291</v>
      </c>
      <c r="L15" s="90">
        <v>68.05</v>
      </c>
    </row>
    <row r="16" spans="1:12" ht="15" x14ac:dyDescent="0.25">
      <c r="A16" s="23"/>
      <c r="B16" s="15"/>
      <c r="C16" s="11"/>
      <c r="D16" s="7" t="s">
        <v>29</v>
      </c>
      <c r="E16" s="85"/>
      <c r="F16" s="40"/>
      <c r="G16" s="90"/>
      <c r="H16" s="90"/>
      <c r="I16" s="91"/>
      <c r="J16" s="90"/>
      <c r="K16" s="48"/>
      <c r="L16" s="90"/>
    </row>
    <row r="17" spans="1:12" ht="15" x14ac:dyDescent="0.25">
      <c r="A17" s="23"/>
      <c r="B17" s="15"/>
      <c r="C17" s="11"/>
      <c r="D17" s="7" t="s">
        <v>30</v>
      </c>
      <c r="E17" s="85" t="s">
        <v>72</v>
      </c>
      <c r="F17" s="40">
        <v>200</v>
      </c>
      <c r="G17" s="90">
        <v>1</v>
      </c>
      <c r="H17" s="90">
        <v>0.2</v>
      </c>
      <c r="I17" s="91">
        <v>20.2</v>
      </c>
      <c r="J17" s="90">
        <v>86.6</v>
      </c>
      <c r="K17" s="48">
        <v>389</v>
      </c>
      <c r="L17" s="90">
        <v>12.6</v>
      </c>
    </row>
    <row r="18" spans="1:12" ht="15" x14ac:dyDescent="0.25">
      <c r="A18" s="23"/>
      <c r="B18" s="15"/>
      <c r="C18" s="11"/>
      <c r="D18" s="7" t="s">
        <v>31</v>
      </c>
      <c r="E18" s="87" t="s">
        <v>73</v>
      </c>
      <c r="F18" s="40">
        <v>40</v>
      </c>
      <c r="G18" s="92">
        <v>3.16</v>
      </c>
      <c r="H18" s="92">
        <v>0.4</v>
      </c>
      <c r="I18" s="93">
        <v>19.32</v>
      </c>
      <c r="J18" s="92">
        <v>93.52</v>
      </c>
      <c r="K18" s="41"/>
      <c r="L18" s="92">
        <v>2.38</v>
      </c>
    </row>
    <row r="19" spans="1:12" ht="15" x14ac:dyDescent="0.25">
      <c r="A19" s="23"/>
      <c r="B19" s="15"/>
      <c r="C19" s="11"/>
      <c r="D19" s="7" t="s">
        <v>32</v>
      </c>
      <c r="E19" s="87" t="s">
        <v>74</v>
      </c>
      <c r="F19" s="40">
        <v>40</v>
      </c>
      <c r="G19" s="92">
        <v>2.2400000000000002</v>
      </c>
      <c r="H19" s="92">
        <v>0.44</v>
      </c>
      <c r="I19" s="93">
        <v>19.760000000000002</v>
      </c>
      <c r="J19" s="92">
        <v>91.96</v>
      </c>
      <c r="K19" s="41"/>
      <c r="L19" s="92">
        <v>2.15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820</v>
      </c>
      <c r="G22" s="19">
        <f t="shared" ref="G22:J22" si="0">SUM(G13:G21)</f>
        <v>32.700000000000003</v>
      </c>
      <c r="H22" s="19">
        <f t="shared" si="0"/>
        <v>31.74</v>
      </c>
      <c r="I22" s="19">
        <f t="shared" si="0"/>
        <v>109.58</v>
      </c>
      <c r="J22" s="19">
        <f t="shared" si="0"/>
        <v>846.68000000000006</v>
      </c>
      <c r="K22" s="25"/>
      <c r="L22" s="19">
        <f t="shared" ref="L22" si="1">SUM(L13:L21)</f>
        <v>119</v>
      </c>
    </row>
    <row r="23" spans="1:12" ht="15.75" thickBot="1" x14ac:dyDescent="0.25">
      <c r="A23" s="29">
        <f>A6</f>
        <v>1</v>
      </c>
      <c r="B23" s="30">
        <f>B6</f>
        <v>1</v>
      </c>
      <c r="C23" s="155" t="s">
        <v>4</v>
      </c>
      <c r="D23" s="156"/>
      <c r="E23" s="31"/>
      <c r="F23" s="32">
        <f>F12+F22</f>
        <v>1380</v>
      </c>
      <c r="G23" s="32">
        <f t="shared" ref="G23:J23" si="2">G12+G22</f>
        <v>49.68</v>
      </c>
      <c r="H23" s="32">
        <f t="shared" si="2"/>
        <v>53.72</v>
      </c>
      <c r="I23" s="32">
        <f t="shared" si="2"/>
        <v>188.74</v>
      </c>
      <c r="J23" s="32">
        <f t="shared" si="2"/>
        <v>1525.68</v>
      </c>
      <c r="K23" s="32"/>
      <c r="L23" s="32">
        <f t="shared" ref="L23" si="3">L12+L22</f>
        <v>218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85" t="s">
        <v>76</v>
      </c>
      <c r="F24" s="98">
        <v>180</v>
      </c>
      <c r="G24" s="94">
        <v>12.01</v>
      </c>
      <c r="H24" s="94">
        <v>14.32</v>
      </c>
      <c r="I24" s="99">
        <v>20.69</v>
      </c>
      <c r="J24" s="94">
        <v>300.95999999999998</v>
      </c>
      <c r="K24" s="48">
        <v>204</v>
      </c>
      <c r="L24" s="94">
        <v>37.57</v>
      </c>
    </row>
    <row r="25" spans="1:12" ht="15" x14ac:dyDescent="0.25">
      <c r="A25" s="14"/>
      <c r="B25" s="15"/>
      <c r="C25" s="11"/>
      <c r="D25" s="7" t="s">
        <v>22</v>
      </c>
      <c r="E25" s="85" t="s">
        <v>77</v>
      </c>
      <c r="F25" s="98">
        <v>200</v>
      </c>
      <c r="G25" s="94">
        <v>0.16</v>
      </c>
      <c r="H25" s="94">
        <v>0.08</v>
      </c>
      <c r="I25" s="99">
        <v>17.5</v>
      </c>
      <c r="J25" s="94">
        <v>111.36</v>
      </c>
      <c r="K25" s="48">
        <v>350</v>
      </c>
      <c r="L25" s="94">
        <v>19.489999999999998</v>
      </c>
    </row>
    <row r="26" spans="1:12" ht="15" x14ac:dyDescent="0.25">
      <c r="A26" s="14"/>
      <c r="B26" s="15"/>
      <c r="C26" s="11"/>
      <c r="D26" s="7" t="s">
        <v>23</v>
      </c>
      <c r="E26" s="85" t="s">
        <v>78</v>
      </c>
      <c r="F26" s="98">
        <v>75</v>
      </c>
      <c r="G26" s="94">
        <v>5.01</v>
      </c>
      <c r="H26" s="94">
        <v>1.92</v>
      </c>
      <c r="I26" s="99">
        <v>24.18</v>
      </c>
      <c r="J26" s="94">
        <v>145</v>
      </c>
      <c r="K26" s="48">
        <v>428</v>
      </c>
      <c r="L26" s="94">
        <v>9.64</v>
      </c>
    </row>
    <row r="27" spans="1:12" ht="15" x14ac:dyDescent="0.25">
      <c r="A27" s="14"/>
      <c r="B27" s="15"/>
      <c r="C27" s="11"/>
      <c r="D27" s="7" t="s">
        <v>24</v>
      </c>
      <c r="E27" s="85" t="s">
        <v>79</v>
      </c>
      <c r="F27" s="98">
        <v>100</v>
      </c>
      <c r="G27" s="94">
        <v>0.4</v>
      </c>
      <c r="H27" s="94">
        <v>0.4</v>
      </c>
      <c r="I27" s="99">
        <v>9.8000000000000007</v>
      </c>
      <c r="J27" s="94">
        <v>44.4</v>
      </c>
      <c r="K27" s="48">
        <v>338</v>
      </c>
      <c r="L27" s="94">
        <v>32.299999999999997</v>
      </c>
    </row>
    <row r="28" spans="1:12" ht="15" x14ac:dyDescent="0.25">
      <c r="A28" s="14"/>
      <c r="B28" s="15"/>
      <c r="C28" s="11"/>
      <c r="D28" s="6"/>
      <c r="E28" s="63"/>
      <c r="F28" s="64"/>
      <c r="G28" s="65"/>
      <c r="H28" s="65"/>
      <c r="I28" s="65"/>
      <c r="J28" s="65"/>
      <c r="K28" s="66"/>
      <c r="L28" s="67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.75" thickBot="1" x14ac:dyDescent="0.3">
      <c r="A30" s="16"/>
      <c r="B30" s="17"/>
      <c r="C30" s="8"/>
      <c r="D30" s="18" t="s">
        <v>33</v>
      </c>
      <c r="E30" s="9"/>
      <c r="F30" s="19">
        <f>SUM(F24:F29)</f>
        <v>555</v>
      </c>
      <c r="G30" s="19">
        <f>SUM(G24:G29)</f>
        <v>17.579999999999998</v>
      </c>
      <c r="H30" s="19">
        <f>SUM(H24:H29)</f>
        <v>16.72</v>
      </c>
      <c r="I30" s="19">
        <f>SUM(I24:I29)</f>
        <v>72.17</v>
      </c>
      <c r="J30" s="19">
        <f>SUM(J24:J29)</f>
        <v>601.71999999999991</v>
      </c>
      <c r="K30" s="25"/>
      <c r="L30" s="19">
        <f>SUM(L24:L29)</f>
        <v>99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63" t="s">
        <v>47</v>
      </c>
      <c r="F31" s="102">
        <v>60</v>
      </c>
      <c r="G31" s="105">
        <v>0.8</v>
      </c>
      <c r="H31" s="105">
        <v>3.7</v>
      </c>
      <c r="I31" s="105">
        <v>5</v>
      </c>
      <c r="J31" s="100">
        <v>56.1</v>
      </c>
      <c r="K31" s="106">
        <v>33</v>
      </c>
      <c r="L31" s="95">
        <v>5.38</v>
      </c>
    </row>
    <row r="32" spans="1:12" ht="15" x14ac:dyDescent="0.25">
      <c r="A32" s="14"/>
      <c r="B32" s="15"/>
      <c r="C32" s="11"/>
      <c r="D32" s="7" t="s">
        <v>27</v>
      </c>
      <c r="E32" s="85" t="s">
        <v>75</v>
      </c>
      <c r="F32" s="98">
        <v>250</v>
      </c>
      <c r="G32" s="94">
        <v>6.4</v>
      </c>
      <c r="H32" s="94">
        <v>7.5</v>
      </c>
      <c r="I32" s="99">
        <v>18.14</v>
      </c>
      <c r="J32" s="94">
        <v>166.4</v>
      </c>
      <c r="K32" s="107">
        <v>108</v>
      </c>
      <c r="L32" s="94">
        <v>20.32</v>
      </c>
    </row>
    <row r="33" spans="1:12" ht="15" x14ac:dyDescent="0.25">
      <c r="A33" s="14"/>
      <c r="B33" s="15"/>
      <c r="C33" s="11"/>
      <c r="D33" s="7" t="s">
        <v>28</v>
      </c>
      <c r="E33" s="49" t="s">
        <v>45</v>
      </c>
      <c r="F33" s="98">
        <v>100</v>
      </c>
      <c r="G33" s="100">
        <v>13.9</v>
      </c>
      <c r="H33" s="100">
        <v>15.7</v>
      </c>
      <c r="I33" s="100">
        <v>4</v>
      </c>
      <c r="J33" s="100">
        <v>213.3</v>
      </c>
      <c r="K33" s="108">
        <v>246</v>
      </c>
      <c r="L33" s="94">
        <v>71.14</v>
      </c>
    </row>
    <row r="34" spans="1:12" ht="15" x14ac:dyDescent="0.25">
      <c r="A34" s="14"/>
      <c r="B34" s="15"/>
      <c r="C34" s="11"/>
      <c r="D34" s="7" t="s">
        <v>29</v>
      </c>
      <c r="E34" s="49" t="s">
        <v>46</v>
      </c>
      <c r="F34" s="98">
        <v>150</v>
      </c>
      <c r="G34" s="100">
        <v>3.6</v>
      </c>
      <c r="H34" s="100">
        <v>4.5999999999999996</v>
      </c>
      <c r="I34" s="100">
        <v>37.700000000000003</v>
      </c>
      <c r="J34" s="100">
        <v>206</v>
      </c>
      <c r="K34" s="108">
        <v>323</v>
      </c>
      <c r="L34" s="94">
        <v>11.3</v>
      </c>
    </row>
    <row r="35" spans="1:12" ht="15" x14ac:dyDescent="0.25">
      <c r="A35" s="14"/>
      <c r="B35" s="15"/>
      <c r="C35" s="11"/>
      <c r="D35" s="7" t="s">
        <v>50</v>
      </c>
      <c r="E35" s="85" t="s">
        <v>63</v>
      </c>
      <c r="F35" s="98">
        <v>200</v>
      </c>
      <c r="G35" s="94">
        <v>1.1599999999999999</v>
      </c>
      <c r="H35" s="94">
        <v>0.03</v>
      </c>
      <c r="I35" s="99">
        <v>17.260000000000002</v>
      </c>
      <c r="J35" s="94">
        <v>96.38</v>
      </c>
      <c r="K35" s="107">
        <v>349</v>
      </c>
      <c r="L35" s="94">
        <v>4.0599999999999996</v>
      </c>
    </row>
    <row r="36" spans="1:12" ht="15" x14ac:dyDescent="0.25">
      <c r="A36" s="14"/>
      <c r="B36" s="15"/>
      <c r="C36" s="11"/>
      <c r="D36" s="7" t="s">
        <v>31</v>
      </c>
      <c r="E36" s="87" t="s">
        <v>73</v>
      </c>
      <c r="F36" s="103">
        <v>40</v>
      </c>
      <c r="G36" s="101">
        <v>3.16</v>
      </c>
      <c r="H36" s="101">
        <v>0.4</v>
      </c>
      <c r="I36" s="104">
        <v>19.32</v>
      </c>
      <c r="J36" s="101">
        <v>93.52</v>
      </c>
      <c r="K36" s="107"/>
      <c r="L36" s="101">
        <v>3.56</v>
      </c>
    </row>
    <row r="37" spans="1:12" ht="15" x14ac:dyDescent="0.25">
      <c r="A37" s="14"/>
      <c r="B37" s="15"/>
      <c r="C37" s="11"/>
      <c r="D37" s="7" t="s">
        <v>32</v>
      </c>
      <c r="E37" s="87" t="s">
        <v>74</v>
      </c>
      <c r="F37" s="103">
        <v>40</v>
      </c>
      <c r="G37" s="101">
        <v>2.2400000000000002</v>
      </c>
      <c r="H37" s="101">
        <v>0.44</v>
      </c>
      <c r="I37" s="104">
        <v>19.760000000000002</v>
      </c>
      <c r="J37" s="101">
        <v>91.96</v>
      </c>
      <c r="K37" s="107"/>
      <c r="L37" s="101">
        <v>3.24</v>
      </c>
    </row>
    <row r="38" spans="1:12" ht="15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840</v>
      </c>
      <c r="G40" s="19">
        <f t="shared" ref="G40" si="4">SUM(G31:G39)</f>
        <v>31.260000000000005</v>
      </c>
      <c r="H40" s="19">
        <f t="shared" ref="H40" si="5">SUM(H31:H39)</f>
        <v>32.369999999999997</v>
      </c>
      <c r="I40" s="19">
        <f t="shared" ref="I40" si="6">SUM(I31:I39)</f>
        <v>121.18000000000002</v>
      </c>
      <c r="J40" s="19">
        <f t="shared" ref="J40:L40" si="7">SUM(J31:J39)</f>
        <v>923.66</v>
      </c>
      <c r="K40" s="25"/>
      <c r="L40" s="19">
        <f t="shared" si="7"/>
        <v>119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55" t="s">
        <v>4</v>
      </c>
      <c r="D41" s="156"/>
      <c r="E41" s="31"/>
      <c r="F41" s="32">
        <f>F30+F40</f>
        <v>1395</v>
      </c>
      <c r="G41" s="32">
        <f t="shared" ref="G41" si="8">G30+G40</f>
        <v>48.84</v>
      </c>
      <c r="H41" s="32">
        <f t="shared" ref="H41" si="9">H30+H40</f>
        <v>49.089999999999996</v>
      </c>
      <c r="I41" s="32">
        <f t="shared" ref="I41" si="10">I30+I40</f>
        <v>193.35000000000002</v>
      </c>
      <c r="J41" s="32">
        <f t="shared" ref="J41:L41" si="11">J30+J40</f>
        <v>1525.3799999999999</v>
      </c>
      <c r="K41" s="32"/>
      <c r="L41" s="32">
        <f t="shared" si="11"/>
        <v>218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144" t="s">
        <v>80</v>
      </c>
      <c r="F42" s="97">
        <v>180</v>
      </c>
      <c r="G42" s="94">
        <v>16.170000000000002</v>
      </c>
      <c r="H42" s="94">
        <v>28.8</v>
      </c>
      <c r="I42" s="99">
        <v>3.06</v>
      </c>
      <c r="J42" s="94">
        <v>336</v>
      </c>
      <c r="K42" s="48">
        <v>210</v>
      </c>
      <c r="L42" s="94">
        <v>41.33</v>
      </c>
    </row>
    <row r="43" spans="1:12" ht="15" x14ac:dyDescent="0.25">
      <c r="A43" s="23"/>
      <c r="B43" s="15"/>
      <c r="C43" s="11"/>
      <c r="D43" s="7" t="s">
        <v>22</v>
      </c>
      <c r="E43" s="144" t="s">
        <v>44</v>
      </c>
      <c r="F43" s="110">
        <v>200</v>
      </c>
      <c r="G43" s="95">
        <v>0.53</v>
      </c>
      <c r="H43" s="95">
        <v>0</v>
      </c>
      <c r="I43" s="112">
        <v>9.8699999999999992</v>
      </c>
      <c r="J43" s="95">
        <v>41.6</v>
      </c>
      <c r="K43" s="53">
        <v>376</v>
      </c>
      <c r="L43" s="95">
        <v>4.32</v>
      </c>
    </row>
    <row r="44" spans="1:12" ht="15" x14ac:dyDescent="0.25">
      <c r="A44" s="23"/>
      <c r="B44" s="15"/>
      <c r="C44" s="11"/>
      <c r="D44" s="7" t="s">
        <v>23</v>
      </c>
      <c r="E44" s="145" t="s">
        <v>81</v>
      </c>
      <c r="F44" s="111">
        <v>30</v>
      </c>
      <c r="G44" s="113">
        <v>6.17</v>
      </c>
      <c r="H44" s="113">
        <v>4.03</v>
      </c>
      <c r="I44" s="114">
        <v>23.1</v>
      </c>
      <c r="J44" s="113">
        <v>233.14</v>
      </c>
      <c r="K44" s="41" t="s">
        <v>43</v>
      </c>
      <c r="L44" s="113">
        <v>8.18</v>
      </c>
    </row>
    <row r="45" spans="1:12" ht="15" x14ac:dyDescent="0.25">
      <c r="A45" s="23"/>
      <c r="B45" s="15"/>
      <c r="C45" s="11"/>
      <c r="D45" s="7"/>
      <c r="E45" s="85" t="s">
        <v>91</v>
      </c>
      <c r="F45" s="98">
        <v>100</v>
      </c>
      <c r="G45" s="90">
        <v>4.0999999999999996</v>
      </c>
      <c r="H45" s="90">
        <v>1.5</v>
      </c>
      <c r="I45" s="91">
        <v>5.9</v>
      </c>
      <c r="J45" s="90">
        <v>53.5</v>
      </c>
      <c r="K45" s="52" t="s">
        <v>43</v>
      </c>
      <c r="L45" s="90">
        <v>33.9</v>
      </c>
    </row>
    <row r="46" spans="1:12" ht="15.75" thickBot="1" x14ac:dyDescent="0.3">
      <c r="A46" s="23"/>
      <c r="B46" s="15"/>
      <c r="C46" s="11"/>
      <c r="D46" s="7"/>
      <c r="E46" s="158" t="s">
        <v>113</v>
      </c>
      <c r="F46" s="131">
        <v>60</v>
      </c>
      <c r="G46" s="90">
        <v>0.61</v>
      </c>
      <c r="H46" s="90">
        <v>2.91</v>
      </c>
      <c r="I46" s="143">
        <v>24.18</v>
      </c>
      <c r="J46" s="90">
        <v>41.56</v>
      </c>
      <c r="K46" s="122" t="s">
        <v>43</v>
      </c>
      <c r="L46" s="90">
        <v>11.27</v>
      </c>
    </row>
    <row r="47" spans="1:12" ht="15" x14ac:dyDescent="0.25">
      <c r="A47" s="23"/>
      <c r="B47" s="15"/>
      <c r="C47" s="11"/>
      <c r="D47" s="6"/>
      <c r="E47" s="69"/>
      <c r="F47" s="70"/>
      <c r="G47" s="71"/>
      <c r="H47" s="71"/>
      <c r="I47" s="72"/>
      <c r="J47" s="71"/>
      <c r="K47" s="73"/>
      <c r="L47" s="71"/>
    </row>
    <row r="48" spans="1:12" ht="15" x14ac:dyDescent="0.25">
      <c r="A48" s="23"/>
      <c r="B48" s="15"/>
      <c r="C48" s="11"/>
      <c r="D48" s="6"/>
      <c r="E48" s="68"/>
      <c r="F48" s="54"/>
      <c r="G48" s="55"/>
      <c r="H48" s="55"/>
      <c r="I48" s="56"/>
      <c r="J48" s="55"/>
      <c r="K48" s="52"/>
      <c r="L48" s="55"/>
    </row>
    <row r="49" spans="1:12" ht="15" x14ac:dyDescent="0.25">
      <c r="A49" s="23"/>
      <c r="B49" s="15"/>
      <c r="C49" s="11"/>
      <c r="D49" s="6"/>
      <c r="E49" s="74"/>
      <c r="F49" s="57"/>
      <c r="G49" s="58"/>
      <c r="H49" s="58"/>
      <c r="I49" s="59"/>
      <c r="J49" s="58"/>
      <c r="K49" s="50"/>
      <c r="L49" s="58"/>
    </row>
    <row r="50" spans="1:12" ht="15.75" thickBot="1" x14ac:dyDescent="0.3">
      <c r="A50" s="24"/>
      <c r="B50" s="17"/>
      <c r="C50" s="8"/>
      <c r="D50" s="18" t="s">
        <v>33</v>
      </c>
      <c r="E50" s="9"/>
      <c r="F50" s="159">
        <f>F49+F48+F47+F46+F45+F44+F43+F42</f>
        <v>570</v>
      </c>
      <c r="G50" s="19">
        <f t="shared" ref="G50" si="12">SUM(G42:G49)</f>
        <v>27.580000000000005</v>
      </c>
      <c r="H50" s="19">
        <f t="shared" ref="H50" si="13">SUM(H42:H49)</f>
        <v>37.239999999999995</v>
      </c>
      <c r="I50" s="19">
        <f t="shared" ref="I50" si="14">SUM(I42:I49)</f>
        <v>66.11</v>
      </c>
      <c r="J50" s="19">
        <f t="shared" ref="J50:L50" si="15">SUM(J42:J49)</f>
        <v>705.8</v>
      </c>
      <c r="K50" s="25"/>
      <c r="L50" s="19">
        <f t="shared" si="15"/>
        <v>98.999999999999986</v>
      </c>
    </row>
    <row r="51" spans="1:12" ht="15" x14ac:dyDescent="0.25">
      <c r="A51" s="26">
        <f>A42</f>
        <v>1</v>
      </c>
      <c r="B51" s="13">
        <f>B42</f>
        <v>3</v>
      </c>
      <c r="C51" s="10" t="s">
        <v>25</v>
      </c>
      <c r="D51" s="7" t="s">
        <v>26</v>
      </c>
      <c r="E51" s="115" t="s">
        <v>51</v>
      </c>
      <c r="F51" s="117">
        <v>60</v>
      </c>
      <c r="G51" s="120">
        <v>0.8</v>
      </c>
      <c r="H51" s="120">
        <v>6.1</v>
      </c>
      <c r="I51" s="121">
        <v>4.4000000000000004</v>
      </c>
      <c r="J51" s="120">
        <v>76.3</v>
      </c>
      <c r="K51" s="41">
        <v>67</v>
      </c>
      <c r="L51" s="88">
        <v>8.8699999999999992</v>
      </c>
    </row>
    <row r="52" spans="1:12" ht="30" x14ac:dyDescent="0.25">
      <c r="A52" s="23"/>
      <c r="B52" s="15"/>
      <c r="C52" s="11"/>
      <c r="D52" s="7" t="s">
        <v>27</v>
      </c>
      <c r="E52" s="85" t="s">
        <v>82</v>
      </c>
      <c r="F52" s="98">
        <v>250</v>
      </c>
      <c r="G52" s="90">
        <v>4.5999999999999996</v>
      </c>
      <c r="H52" s="90">
        <v>7.2</v>
      </c>
      <c r="I52" s="91">
        <v>7.2</v>
      </c>
      <c r="J52" s="90">
        <v>112.9</v>
      </c>
      <c r="K52" s="41">
        <v>88</v>
      </c>
      <c r="L52" s="90">
        <v>22.63</v>
      </c>
    </row>
    <row r="53" spans="1:12" ht="15" x14ac:dyDescent="0.25">
      <c r="A53" s="23"/>
      <c r="B53" s="15"/>
      <c r="C53" s="11"/>
      <c r="D53" s="7" t="s">
        <v>28</v>
      </c>
      <c r="E53" s="116" t="s">
        <v>48</v>
      </c>
      <c r="F53" s="118">
        <v>90</v>
      </c>
      <c r="G53" s="94">
        <v>10.6</v>
      </c>
      <c r="H53" s="94">
        <v>23.6</v>
      </c>
      <c r="I53" s="99">
        <v>7.8</v>
      </c>
      <c r="J53" s="94">
        <v>286.2</v>
      </c>
      <c r="K53" s="48">
        <v>271</v>
      </c>
      <c r="L53" s="90">
        <v>66.790000000000006</v>
      </c>
    </row>
    <row r="54" spans="1:12" ht="15" x14ac:dyDescent="0.25">
      <c r="A54" s="23"/>
      <c r="B54" s="15"/>
      <c r="C54" s="11"/>
      <c r="D54" s="7" t="s">
        <v>29</v>
      </c>
      <c r="E54" s="116" t="s">
        <v>49</v>
      </c>
      <c r="F54" s="118">
        <v>150</v>
      </c>
      <c r="G54" s="94">
        <v>5.4</v>
      </c>
      <c r="H54" s="94">
        <v>6.3</v>
      </c>
      <c r="I54" s="99">
        <v>34.200000000000003</v>
      </c>
      <c r="J54" s="94">
        <v>215.4</v>
      </c>
      <c r="K54" s="41">
        <v>203</v>
      </c>
      <c r="L54" s="90">
        <v>8.69</v>
      </c>
    </row>
    <row r="55" spans="1:12" ht="15" x14ac:dyDescent="0.25">
      <c r="A55" s="23"/>
      <c r="B55" s="15"/>
      <c r="C55" s="11"/>
      <c r="D55" s="6" t="s">
        <v>50</v>
      </c>
      <c r="E55" s="116" t="s">
        <v>63</v>
      </c>
      <c r="F55" s="118">
        <v>200</v>
      </c>
      <c r="G55" s="94">
        <v>0</v>
      </c>
      <c r="H55" s="94">
        <v>0</v>
      </c>
      <c r="I55" s="99">
        <v>19.399999999999999</v>
      </c>
      <c r="J55" s="94">
        <v>77.400000000000006</v>
      </c>
      <c r="K55" s="41">
        <v>399</v>
      </c>
      <c r="L55" s="119">
        <v>7.49</v>
      </c>
    </row>
    <row r="56" spans="1:12" ht="15" x14ac:dyDescent="0.25">
      <c r="A56" s="23"/>
      <c r="B56" s="15"/>
      <c r="C56" s="11"/>
      <c r="D56" s="7" t="s">
        <v>31</v>
      </c>
      <c r="E56" s="87" t="s">
        <v>73</v>
      </c>
      <c r="F56" s="103">
        <v>40</v>
      </c>
      <c r="G56" s="92">
        <v>3.16</v>
      </c>
      <c r="H56" s="92">
        <v>0.4</v>
      </c>
      <c r="I56" s="93">
        <v>19.32</v>
      </c>
      <c r="J56" s="92">
        <v>93.52</v>
      </c>
      <c r="K56" s="122" t="s">
        <v>43</v>
      </c>
      <c r="L56" s="92">
        <v>2.38</v>
      </c>
    </row>
    <row r="57" spans="1:12" ht="15" x14ac:dyDescent="0.25">
      <c r="A57" s="23"/>
      <c r="B57" s="15"/>
      <c r="C57" s="11"/>
      <c r="D57" s="7" t="s">
        <v>32</v>
      </c>
      <c r="E57" s="87" t="s">
        <v>74</v>
      </c>
      <c r="F57" s="103">
        <v>40</v>
      </c>
      <c r="G57" s="92">
        <v>2.2400000000000002</v>
      </c>
      <c r="H57" s="92">
        <v>0.44</v>
      </c>
      <c r="I57" s="93">
        <v>19.760000000000002</v>
      </c>
      <c r="J57" s="92">
        <v>91.96</v>
      </c>
      <c r="K57" s="122" t="s">
        <v>43</v>
      </c>
      <c r="L57" s="92">
        <v>2.15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7"/>
      <c r="C60" s="8"/>
      <c r="D60" s="18" t="s">
        <v>33</v>
      </c>
      <c r="E60" s="9"/>
      <c r="F60" s="128">
        <f>SUM(F51:F59)</f>
        <v>830</v>
      </c>
      <c r="G60" s="128">
        <f t="shared" ref="G60" si="16">SUM(G51:G59)</f>
        <v>26.799999999999997</v>
      </c>
      <c r="H60" s="128">
        <f t="shared" ref="H60" si="17">SUM(H51:H59)</f>
        <v>44.04</v>
      </c>
      <c r="I60" s="128">
        <f t="shared" ref="I60" si="18">SUM(I51:I59)</f>
        <v>112.08</v>
      </c>
      <c r="J60" s="128">
        <f t="shared" ref="J60:L60" si="19">SUM(J51:J59)</f>
        <v>953.68</v>
      </c>
      <c r="K60" s="129"/>
      <c r="L60" s="19">
        <f t="shared" si="19"/>
        <v>119</v>
      </c>
    </row>
    <row r="61" spans="1:12" ht="15.75" customHeight="1" thickBot="1" x14ac:dyDescent="0.25">
      <c r="A61" s="29">
        <f>A42</f>
        <v>1</v>
      </c>
      <c r="B61" s="30">
        <f>B42</f>
        <v>3</v>
      </c>
      <c r="C61" s="155" t="s">
        <v>4</v>
      </c>
      <c r="D61" s="156"/>
      <c r="E61" s="31"/>
      <c r="F61" s="130">
        <f>F50+F60</f>
        <v>1400</v>
      </c>
      <c r="G61" s="130">
        <f t="shared" ref="G61" si="20">G50+G60</f>
        <v>54.38</v>
      </c>
      <c r="H61" s="130">
        <f t="shared" ref="H61" si="21">H50+H60</f>
        <v>81.28</v>
      </c>
      <c r="I61" s="130">
        <f t="shared" ref="I61" si="22">I50+I60</f>
        <v>178.19</v>
      </c>
      <c r="J61" s="130">
        <f t="shared" ref="J61" si="23">J50+J60</f>
        <v>1659.48</v>
      </c>
      <c r="K61" s="130"/>
      <c r="L61" s="130">
        <f>L50+L60</f>
        <v>218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96" t="s">
        <v>83</v>
      </c>
      <c r="F62" s="97">
        <v>200</v>
      </c>
      <c r="G62" s="94">
        <v>6</v>
      </c>
      <c r="H62" s="94">
        <v>6.8</v>
      </c>
      <c r="I62" s="99">
        <v>29.2</v>
      </c>
      <c r="J62" s="94">
        <v>202</v>
      </c>
      <c r="K62" s="75">
        <v>183</v>
      </c>
      <c r="L62" s="94">
        <v>28.78</v>
      </c>
    </row>
    <row r="63" spans="1:12" ht="15" x14ac:dyDescent="0.25">
      <c r="A63" s="23"/>
      <c r="B63" s="15"/>
      <c r="C63" s="11"/>
      <c r="D63" s="7" t="s">
        <v>22</v>
      </c>
      <c r="E63" s="96" t="s">
        <v>84</v>
      </c>
      <c r="F63" s="110">
        <v>200</v>
      </c>
      <c r="G63" s="95">
        <v>3.78</v>
      </c>
      <c r="H63" s="95">
        <v>0.67</v>
      </c>
      <c r="I63" s="112">
        <v>26</v>
      </c>
      <c r="J63" s="95">
        <v>125.11</v>
      </c>
      <c r="K63" s="77">
        <v>382</v>
      </c>
      <c r="L63" s="95">
        <v>19.329999999999998</v>
      </c>
    </row>
    <row r="64" spans="1:12" ht="15" x14ac:dyDescent="0.25">
      <c r="A64" s="23"/>
      <c r="B64" s="15"/>
      <c r="C64" s="11"/>
      <c r="D64" s="7" t="s">
        <v>23</v>
      </c>
      <c r="E64" s="109" t="s">
        <v>85</v>
      </c>
      <c r="F64" s="111">
        <v>60</v>
      </c>
      <c r="G64" s="113">
        <v>3.54</v>
      </c>
      <c r="H64" s="113">
        <v>11.24</v>
      </c>
      <c r="I64" s="114">
        <v>22.34</v>
      </c>
      <c r="J64" s="113">
        <v>204</v>
      </c>
      <c r="K64" s="50">
        <v>1</v>
      </c>
      <c r="L64" s="113">
        <v>15.84</v>
      </c>
    </row>
    <row r="65" spans="1:12" ht="15" x14ac:dyDescent="0.25">
      <c r="A65" s="23"/>
      <c r="B65" s="15"/>
      <c r="C65" s="11"/>
      <c r="D65" s="7" t="s">
        <v>24</v>
      </c>
      <c r="E65" s="116" t="s">
        <v>87</v>
      </c>
      <c r="F65" s="98">
        <v>100</v>
      </c>
      <c r="G65" s="90">
        <v>0.4</v>
      </c>
      <c r="H65" s="90">
        <v>0.4</v>
      </c>
      <c r="I65" s="91">
        <v>9.8000000000000007</v>
      </c>
      <c r="J65" s="90">
        <v>44.4</v>
      </c>
      <c r="K65" s="52">
        <v>338</v>
      </c>
      <c r="L65" s="90">
        <v>35.049999999999997</v>
      </c>
    </row>
    <row r="66" spans="1:12" ht="15.75" thickBot="1" x14ac:dyDescent="0.3">
      <c r="A66" s="23"/>
      <c r="B66" s="15"/>
      <c r="C66" s="11"/>
      <c r="D66" s="7"/>
      <c r="E66" s="63"/>
      <c r="F66" s="60"/>
      <c r="G66" s="61"/>
      <c r="H66" s="61"/>
      <c r="I66" s="62"/>
      <c r="J66" s="61"/>
      <c r="K66" s="51"/>
      <c r="L66" s="61"/>
    </row>
    <row r="67" spans="1:12" ht="15" x14ac:dyDescent="0.25">
      <c r="A67" s="23"/>
      <c r="B67" s="15"/>
      <c r="C67" s="11"/>
      <c r="D67" s="7"/>
      <c r="E67" s="63"/>
      <c r="F67" s="57"/>
      <c r="G67" s="58"/>
      <c r="H67" s="58"/>
      <c r="I67" s="149"/>
      <c r="J67" s="58"/>
      <c r="K67" s="150"/>
      <c r="L67" s="58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28">
        <f>SUM(F62:F69)</f>
        <v>560</v>
      </c>
      <c r="G70" s="128">
        <f t="shared" ref="G70" si="24">SUM(G62:G69)</f>
        <v>13.72</v>
      </c>
      <c r="H70" s="128">
        <f t="shared" ref="H70" si="25">SUM(H62:H69)</f>
        <v>19.11</v>
      </c>
      <c r="I70" s="128">
        <f t="shared" ref="I70" si="26">SUM(I62:I69)</f>
        <v>87.34</v>
      </c>
      <c r="J70" s="128">
        <f t="shared" ref="J70:L70" si="27">SUM(J62:J69)</f>
        <v>575.51</v>
      </c>
      <c r="K70" s="129"/>
      <c r="L70" s="128">
        <f t="shared" si="27"/>
        <v>99</v>
      </c>
    </row>
    <row r="71" spans="1:12" ht="15" x14ac:dyDescent="0.25">
      <c r="A71" s="26">
        <f>A62</f>
        <v>1</v>
      </c>
      <c r="B71" s="13">
        <f>B62</f>
        <v>4</v>
      </c>
      <c r="C71" s="10" t="s">
        <v>25</v>
      </c>
      <c r="D71" s="7" t="s">
        <v>26</v>
      </c>
      <c r="E71" s="115" t="s">
        <v>88</v>
      </c>
      <c r="F71" s="125">
        <v>60</v>
      </c>
      <c r="G71" s="95">
        <v>0.7</v>
      </c>
      <c r="H71" s="126">
        <v>3.7</v>
      </c>
      <c r="I71" s="99">
        <v>2.8</v>
      </c>
      <c r="J71" s="94">
        <v>48.4</v>
      </c>
      <c r="K71" s="41">
        <v>23</v>
      </c>
      <c r="L71" s="88">
        <v>22.88</v>
      </c>
    </row>
    <row r="72" spans="1:12" ht="15" x14ac:dyDescent="0.25">
      <c r="A72" s="23"/>
      <c r="B72" s="15"/>
      <c r="C72" s="11"/>
      <c r="D72" s="7" t="s">
        <v>27</v>
      </c>
      <c r="E72" s="85" t="s">
        <v>89</v>
      </c>
      <c r="F72" s="98">
        <v>250</v>
      </c>
      <c r="G72" s="90">
        <v>7.5</v>
      </c>
      <c r="H72" s="90">
        <v>6.6</v>
      </c>
      <c r="I72" s="91">
        <v>15.2</v>
      </c>
      <c r="J72" s="90">
        <v>150.9</v>
      </c>
      <c r="K72" s="41">
        <v>99</v>
      </c>
      <c r="L72" s="90">
        <v>19.45</v>
      </c>
    </row>
    <row r="73" spans="1:12" ht="15" x14ac:dyDescent="0.25">
      <c r="A73" s="23"/>
      <c r="B73" s="15"/>
      <c r="C73" s="11"/>
      <c r="D73" s="7" t="s">
        <v>28</v>
      </c>
      <c r="E73" s="116" t="s">
        <v>52</v>
      </c>
      <c r="F73" s="118">
        <v>250</v>
      </c>
      <c r="G73" s="94">
        <v>23.2</v>
      </c>
      <c r="H73" s="127">
        <v>29.1</v>
      </c>
      <c r="I73" s="99">
        <v>24.7</v>
      </c>
      <c r="J73" s="94">
        <v>453.6</v>
      </c>
      <c r="K73" s="41">
        <v>259</v>
      </c>
      <c r="L73" s="90">
        <v>66.66</v>
      </c>
    </row>
    <row r="74" spans="1:12" ht="15" x14ac:dyDescent="0.25">
      <c r="A74" s="23"/>
      <c r="B74" s="15"/>
      <c r="C74" s="11"/>
      <c r="D74" s="7" t="s">
        <v>29</v>
      </c>
      <c r="E74" s="85"/>
      <c r="F74" s="98"/>
      <c r="G74" s="90"/>
      <c r="H74" s="90"/>
      <c r="I74" s="91"/>
      <c r="J74" s="90"/>
      <c r="K74" s="41"/>
      <c r="L74" s="90"/>
    </row>
    <row r="75" spans="1:12" ht="15" x14ac:dyDescent="0.25">
      <c r="A75" s="23"/>
      <c r="B75" s="15"/>
      <c r="C75" s="11"/>
      <c r="D75" s="123" t="s">
        <v>50</v>
      </c>
      <c r="E75" s="124" t="s">
        <v>90</v>
      </c>
      <c r="F75" s="111">
        <v>200</v>
      </c>
      <c r="G75" s="101">
        <v>2.37</v>
      </c>
      <c r="H75" s="101">
        <v>0.3</v>
      </c>
      <c r="I75" s="104">
        <v>27.26</v>
      </c>
      <c r="J75" s="101">
        <v>196.38</v>
      </c>
      <c r="K75" s="41">
        <v>349</v>
      </c>
      <c r="L75" s="111">
        <v>5.48</v>
      </c>
    </row>
    <row r="76" spans="1:12" ht="15" x14ac:dyDescent="0.25">
      <c r="A76" s="23"/>
      <c r="B76" s="15"/>
      <c r="C76" s="11"/>
      <c r="D76" s="7" t="s">
        <v>31</v>
      </c>
      <c r="E76" s="87" t="s">
        <v>73</v>
      </c>
      <c r="F76" s="103">
        <v>40</v>
      </c>
      <c r="G76" s="92">
        <v>3.16</v>
      </c>
      <c r="H76" s="92">
        <v>0.4</v>
      </c>
      <c r="I76" s="93">
        <v>19.32</v>
      </c>
      <c r="J76" s="92">
        <v>93.52</v>
      </c>
      <c r="K76" s="122" t="s">
        <v>43</v>
      </c>
      <c r="L76" s="92">
        <v>2.38</v>
      </c>
    </row>
    <row r="77" spans="1:12" ht="15" x14ac:dyDescent="0.25">
      <c r="A77" s="23"/>
      <c r="B77" s="15"/>
      <c r="C77" s="11"/>
      <c r="D77" s="7" t="s">
        <v>32</v>
      </c>
      <c r="E77" s="87" t="s">
        <v>74</v>
      </c>
      <c r="F77" s="103">
        <v>40</v>
      </c>
      <c r="G77" s="92">
        <v>2.2400000000000002</v>
      </c>
      <c r="H77" s="92">
        <v>0.44</v>
      </c>
      <c r="I77" s="93">
        <v>19.760000000000002</v>
      </c>
      <c r="J77" s="92">
        <v>91.96</v>
      </c>
      <c r="K77" s="122" t="s">
        <v>43</v>
      </c>
      <c r="L77" s="92">
        <v>2.15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28">SUM(G71:G79)</f>
        <v>39.169999999999995</v>
      </c>
      <c r="H80" s="19">
        <f t="shared" ref="H80" si="29">SUM(H71:H79)</f>
        <v>40.54</v>
      </c>
      <c r="I80" s="19">
        <f t="shared" ref="I80" si="30">SUM(I71:I79)</f>
        <v>109.04</v>
      </c>
      <c r="J80" s="19">
        <f t="shared" ref="J80:L80" si="31">SUM(J71:J79)</f>
        <v>1034.76</v>
      </c>
      <c r="K80" s="25"/>
      <c r="L80" s="19">
        <f t="shared" si="31"/>
        <v>119</v>
      </c>
    </row>
    <row r="81" spans="1:12" ht="15.75" customHeight="1" thickBot="1" x14ac:dyDescent="0.25">
      <c r="A81" s="29">
        <f>A62</f>
        <v>1</v>
      </c>
      <c r="B81" s="30">
        <f>B62</f>
        <v>4</v>
      </c>
      <c r="C81" s="155" t="s">
        <v>4</v>
      </c>
      <c r="D81" s="156"/>
      <c r="E81" s="31"/>
      <c r="F81" s="32">
        <f>F70+F80</f>
        <v>1400</v>
      </c>
      <c r="G81" s="32">
        <f t="shared" ref="G81" si="32">G70+G80</f>
        <v>52.889999999999993</v>
      </c>
      <c r="H81" s="32">
        <f t="shared" ref="H81" si="33">H70+H80</f>
        <v>59.65</v>
      </c>
      <c r="I81" s="32">
        <f t="shared" ref="I81" si="34">I70+I80</f>
        <v>196.38</v>
      </c>
      <c r="J81" s="32">
        <f t="shared" ref="J81:L81" si="35">J70+J80</f>
        <v>1610.27</v>
      </c>
      <c r="K81" s="32"/>
      <c r="L81" s="32">
        <f t="shared" si="35"/>
        <v>218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5" t="s">
        <v>92</v>
      </c>
      <c r="F82" s="147">
        <v>200</v>
      </c>
      <c r="G82" s="146">
        <v>18.8</v>
      </c>
      <c r="H82" s="146">
        <v>14.1</v>
      </c>
      <c r="I82" s="148">
        <v>32.200000000000003</v>
      </c>
      <c r="J82" s="120">
        <v>334.1</v>
      </c>
      <c r="K82" s="73">
        <v>223</v>
      </c>
      <c r="L82" s="146">
        <v>56.37</v>
      </c>
    </row>
    <row r="83" spans="1:12" ht="15" x14ac:dyDescent="0.25">
      <c r="A83" s="23"/>
      <c r="B83" s="15"/>
      <c r="C83" s="11"/>
      <c r="D83" s="7" t="s">
        <v>22</v>
      </c>
      <c r="E83" s="85" t="s">
        <v>93</v>
      </c>
      <c r="F83" s="147">
        <v>200</v>
      </c>
      <c r="G83" s="146">
        <v>1.5</v>
      </c>
      <c r="H83" s="146">
        <v>1.3</v>
      </c>
      <c r="I83" s="148">
        <v>22.4</v>
      </c>
      <c r="J83" s="94">
        <v>424.8</v>
      </c>
      <c r="K83" s="52">
        <v>379</v>
      </c>
      <c r="L83" s="146">
        <v>15.37</v>
      </c>
    </row>
    <row r="84" spans="1:12" ht="15" x14ac:dyDescent="0.25">
      <c r="A84" s="23"/>
      <c r="B84" s="15"/>
      <c r="C84" s="11"/>
      <c r="D84" s="7" t="s">
        <v>23</v>
      </c>
      <c r="E84" s="85" t="s">
        <v>85</v>
      </c>
      <c r="F84" s="147">
        <v>60</v>
      </c>
      <c r="G84" s="146">
        <v>3.54</v>
      </c>
      <c r="H84" s="146">
        <v>11.24</v>
      </c>
      <c r="I84" s="148">
        <v>19.34</v>
      </c>
      <c r="J84" s="94">
        <v>107</v>
      </c>
      <c r="K84" s="48">
        <v>1</v>
      </c>
      <c r="L84" s="146">
        <v>8.2899999999999991</v>
      </c>
    </row>
    <row r="85" spans="1:12" ht="15" x14ac:dyDescent="0.25">
      <c r="A85" s="23"/>
      <c r="B85" s="15"/>
      <c r="C85" s="11"/>
      <c r="D85" s="7" t="s">
        <v>24</v>
      </c>
      <c r="E85" s="78" t="s">
        <v>41</v>
      </c>
      <c r="F85" s="147">
        <v>100</v>
      </c>
      <c r="G85" s="146">
        <v>0.4</v>
      </c>
      <c r="H85" s="146">
        <v>0.4</v>
      </c>
      <c r="I85" s="148">
        <v>9.8000000000000007</v>
      </c>
      <c r="J85" s="101">
        <v>38</v>
      </c>
      <c r="K85" s="50">
        <v>338</v>
      </c>
      <c r="L85" s="146">
        <v>18.97</v>
      </c>
    </row>
    <row r="86" spans="1:12" ht="15" x14ac:dyDescent="0.2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6">SUM(G82:G88)</f>
        <v>24.24</v>
      </c>
      <c r="H89" s="19">
        <f t="shared" ref="H89" si="37">SUM(H82:H88)</f>
        <v>27.04</v>
      </c>
      <c r="I89" s="19">
        <f t="shared" ref="I89" si="38">SUM(I82:I88)</f>
        <v>83.74</v>
      </c>
      <c r="J89" s="19">
        <f t="shared" ref="J89:L89" si="39">SUM(J82:J88)</f>
        <v>903.90000000000009</v>
      </c>
      <c r="K89" s="25"/>
      <c r="L89" s="19">
        <f t="shared" si="39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5" t="s">
        <v>94</v>
      </c>
      <c r="F90" s="98">
        <v>60</v>
      </c>
      <c r="G90" s="90">
        <v>0.4</v>
      </c>
      <c r="H90" s="90">
        <v>6</v>
      </c>
      <c r="I90" s="91">
        <v>1.4</v>
      </c>
      <c r="J90" s="90">
        <v>61.6</v>
      </c>
      <c r="K90" s="41">
        <v>19</v>
      </c>
      <c r="L90" s="90">
        <v>22.58</v>
      </c>
    </row>
    <row r="91" spans="1:12" ht="15" x14ac:dyDescent="0.25">
      <c r="A91" s="23"/>
      <c r="B91" s="15"/>
      <c r="C91" s="11"/>
      <c r="D91" s="7" t="s">
        <v>27</v>
      </c>
      <c r="E91" s="85" t="s">
        <v>95</v>
      </c>
      <c r="F91" s="98">
        <v>250</v>
      </c>
      <c r="G91" s="90">
        <v>4.5</v>
      </c>
      <c r="H91" s="90">
        <v>7</v>
      </c>
      <c r="I91" s="91">
        <v>13.1</v>
      </c>
      <c r="J91" s="90">
        <v>134</v>
      </c>
      <c r="K91" s="41">
        <v>96</v>
      </c>
      <c r="L91" s="90">
        <v>23.36</v>
      </c>
    </row>
    <row r="92" spans="1:12" ht="15" x14ac:dyDescent="0.25">
      <c r="A92" s="23"/>
      <c r="B92" s="15"/>
      <c r="C92" s="11"/>
      <c r="D92" s="7" t="s">
        <v>28</v>
      </c>
      <c r="E92" s="85" t="s">
        <v>96</v>
      </c>
      <c r="F92" s="98">
        <v>100</v>
      </c>
      <c r="G92" s="90">
        <v>12.3</v>
      </c>
      <c r="H92" s="90">
        <v>9.9</v>
      </c>
      <c r="I92" s="91">
        <v>3.3</v>
      </c>
      <c r="J92" s="90">
        <v>165.8</v>
      </c>
      <c r="K92" s="41">
        <v>255</v>
      </c>
      <c r="L92" s="90">
        <v>51.82</v>
      </c>
    </row>
    <row r="93" spans="1:12" ht="15" x14ac:dyDescent="0.25">
      <c r="A93" s="23"/>
      <c r="B93" s="15"/>
      <c r="C93" s="11"/>
      <c r="D93" s="7" t="s">
        <v>29</v>
      </c>
      <c r="E93" s="85" t="s">
        <v>59</v>
      </c>
      <c r="F93" s="98">
        <v>150</v>
      </c>
      <c r="G93" s="90">
        <v>3.6</v>
      </c>
      <c r="H93" s="90">
        <v>4.7</v>
      </c>
      <c r="I93" s="91">
        <v>37.700000000000003</v>
      </c>
      <c r="J93" s="90">
        <v>207.7</v>
      </c>
      <c r="K93" s="41">
        <v>304</v>
      </c>
      <c r="L93" s="90">
        <v>10.95</v>
      </c>
    </row>
    <row r="94" spans="1:12" ht="15" x14ac:dyDescent="0.25">
      <c r="A94" s="23"/>
      <c r="B94" s="15"/>
      <c r="C94" s="11"/>
      <c r="D94" s="7" t="s">
        <v>30</v>
      </c>
      <c r="E94" s="85" t="s">
        <v>90</v>
      </c>
      <c r="F94" s="98">
        <v>200</v>
      </c>
      <c r="G94" s="90">
        <v>0</v>
      </c>
      <c r="H94" s="90">
        <v>0</v>
      </c>
      <c r="I94" s="91">
        <v>19.399999999999999</v>
      </c>
      <c r="J94" s="90">
        <v>77.400000000000006</v>
      </c>
      <c r="K94" s="41">
        <v>349</v>
      </c>
      <c r="L94" s="90">
        <v>5.76</v>
      </c>
    </row>
    <row r="95" spans="1:12" ht="15" x14ac:dyDescent="0.25">
      <c r="A95" s="23"/>
      <c r="B95" s="15"/>
      <c r="C95" s="11"/>
      <c r="D95" s="7" t="s">
        <v>31</v>
      </c>
      <c r="E95" s="87" t="s">
        <v>73</v>
      </c>
      <c r="F95" s="103">
        <v>40</v>
      </c>
      <c r="G95" s="92">
        <v>3.16</v>
      </c>
      <c r="H95" s="92">
        <v>0.4</v>
      </c>
      <c r="I95" s="93">
        <v>19.32</v>
      </c>
      <c r="J95" s="92">
        <v>93.52</v>
      </c>
      <c r="K95" s="122" t="s">
        <v>43</v>
      </c>
      <c r="L95" s="92">
        <v>2.38</v>
      </c>
    </row>
    <row r="96" spans="1:12" ht="15" x14ac:dyDescent="0.25">
      <c r="A96" s="23"/>
      <c r="B96" s="15"/>
      <c r="C96" s="11"/>
      <c r="D96" s="7" t="s">
        <v>32</v>
      </c>
      <c r="E96" s="87" t="s">
        <v>74</v>
      </c>
      <c r="F96" s="103">
        <v>40</v>
      </c>
      <c r="G96" s="92">
        <v>2.2400000000000002</v>
      </c>
      <c r="H96" s="92">
        <v>0.44</v>
      </c>
      <c r="I96" s="93">
        <v>19.760000000000002</v>
      </c>
      <c r="J96" s="92">
        <v>91.96</v>
      </c>
      <c r="K96" s="122" t="s">
        <v>43</v>
      </c>
      <c r="L96" s="92">
        <v>2.15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0">SUM(G90:G98)</f>
        <v>26.200000000000003</v>
      </c>
      <c r="H99" s="19">
        <f t="shared" ref="H99" si="41">SUM(H90:H98)</f>
        <v>28.439999999999998</v>
      </c>
      <c r="I99" s="19">
        <f t="shared" ref="I99" si="42">SUM(I90:I98)</f>
        <v>113.98</v>
      </c>
      <c r="J99" s="19">
        <f t="shared" ref="J99:L99" si="43">SUM(J90:J98)</f>
        <v>831.9799999999999</v>
      </c>
      <c r="K99" s="25"/>
      <c r="L99" s="19">
        <f t="shared" si="43"/>
        <v>119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5" t="s">
        <v>4</v>
      </c>
      <c r="D100" s="156"/>
      <c r="E100" s="31"/>
      <c r="F100" s="32">
        <f>F89+F99</f>
        <v>1400</v>
      </c>
      <c r="G100" s="32">
        <f t="shared" ref="G100" si="44">G89+G99</f>
        <v>50.44</v>
      </c>
      <c r="H100" s="32">
        <f t="shared" ref="H100" si="45">H89+H99</f>
        <v>55.48</v>
      </c>
      <c r="I100" s="32">
        <f t="shared" ref="I100" si="46">I89+I99</f>
        <v>197.72</v>
      </c>
      <c r="J100" s="32">
        <f t="shared" ref="J100:L100" si="47">J89+J99</f>
        <v>1735.88</v>
      </c>
      <c r="K100" s="32"/>
      <c r="L100" s="32">
        <f t="shared" si="47"/>
        <v>218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6" t="s">
        <v>54</v>
      </c>
      <c r="F101" s="118">
        <v>200</v>
      </c>
      <c r="G101" s="137">
        <v>6.2</v>
      </c>
      <c r="H101" s="137">
        <v>10</v>
      </c>
      <c r="I101" s="139">
        <v>26.8</v>
      </c>
      <c r="J101" s="137">
        <v>224</v>
      </c>
      <c r="K101" s="48">
        <v>190</v>
      </c>
      <c r="L101" s="90">
        <v>29.17</v>
      </c>
    </row>
    <row r="102" spans="1:12" ht="15" x14ac:dyDescent="0.25">
      <c r="A102" s="23"/>
      <c r="B102" s="15"/>
      <c r="C102" s="11"/>
      <c r="D102" s="7" t="s">
        <v>22</v>
      </c>
      <c r="E102" s="49" t="s">
        <v>40</v>
      </c>
      <c r="F102" s="136">
        <v>200</v>
      </c>
      <c r="G102" s="138">
        <v>0.2</v>
      </c>
      <c r="H102" s="138">
        <v>0</v>
      </c>
      <c r="I102" s="140">
        <v>14.9</v>
      </c>
      <c r="J102" s="138">
        <v>61.6</v>
      </c>
      <c r="K102" s="41">
        <v>377</v>
      </c>
      <c r="L102" s="90">
        <v>9.49</v>
      </c>
    </row>
    <row r="103" spans="1:12" ht="15" x14ac:dyDescent="0.25">
      <c r="A103" s="23"/>
      <c r="B103" s="15"/>
      <c r="C103" s="11"/>
      <c r="D103" s="7" t="s">
        <v>23</v>
      </c>
      <c r="E103" s="85" t="s">
        <v>109</v>
      </c>
      <c r="F103" s="98">
        <v>60</v>
      </c>
      <c r="G103" s="90">
        <v>5.76</v>
      </c>
      <c r="H103" s="90">
        <v>8.16</v>
      </c>
      <c r="I103" s="91">
        <v>17.8</v>
      </c>
      <c r="J103" s="90">
        <v>188.4</v>
      </c>
      <c r="K103" s="50">
        <v>3</v>
      </c>
      <c r="L103" s="90">
        <v>27.94</v>
      </c>
    </row>
    <row r="104" spans="1:12" ht="15" x14ac:dyDescent="0.25">
      <c r="A104" s="23"/>
      <c r="B104" s="15"/>
      <c r="C104" s="11"/>
      <c r="D104" s="7" t="s">
        <v>24</v>
      </c>
      <c r="E104" s="78" t="s">
        <v>41</v>
      </c>
      <c r="F104" s="98">
        <v>100</v>
      </c>
      <c r="G104" s="90">
        <v>0.4</v>
      </c>
      <c r="H104" s="90">
        <v>0.4</v>
      </c>
      <c r="I104" s="91">
        <v>9.8000000000000007</v>
      </c>
      <c r="J104" s="90">
        <v>44.4</v>
      </c>
      <c r="K104" s="79" t="s">
        <v>43</v>
      </c>
      <c r="L104" s="90">
        <v>32.4</v>
      </c>
    </row>
    <row r="105" spans="1:12" ht="15" x14ac:dyDescent="0.25">
      <c r="A105" s="23"/>
      <c r="B105" s="15"/>
      <c r="C105" s="11"/>
      <c r="D105" s="7"/>
      <c r="E105" s="78"/>
      <c r="F105" s="57"/>
      <c r="G105" s="58"/>
      <c r="H105" s="58"/>
      <c r="I105" s="59"/>
      <c r="J105" s="58"/>
      <c r="K105" s="50"/>
      <c r="L105" s="58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48">SUM(G101:G107)</f>
        <v>12.56</v>
      </c>
      <c r="H108" s="19">
        <f t="shared" si="48"/>
        <v>18.559999999999999</v>
      </c>
      <c r="I108" s="19">
        <f t="shared" si="48"/>
        <v>69.3</v>
      </c>
      <c r="J108" s="19">
        <f t="shared" si="48"/>
        <v>518.4</v>
      </c>
      <c r="K108" s="25"/>
      <c r="L108" s="19">
        <f t="shared" ref="L108" si="49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1" t="s">
        <v>110</v>
      </c>
      <c r="F109" s="135">
        <v>60</v>
      </c>
      <c r="G109" s="88">
        <v>0.61</v>
      </c>
      <c r="H109" s="88">
        <v>2.91</v>
      </c>
      <c r="I109" s="89">
        <v>3.23</v>
      </c>
      <c r="J109" s="88">
        <v>41.56</v>
      </c>
      <c r="K109" s="122" t="s">
        <v>43</v>
      </c>
      <c r="L109" s="88">
        <v>14.79</v>
      </c>
    </row>
    <row r="110" spans="1:12" ht="30" x14ac:dyDescent="0.25">
      <c r="A110" s="23"/>
      <c r="B110" s="15"/>
      <c r="C110" s="11"/>
      <c r="D110" s="7" t="s">
        <v>27</v>
      </c>
      <c r="E110" s="85" t="s">
        <v>111</v>
      </c>
      <c r="F110" s="98">
        <v>250</v>
      </c>
      <c r="G110" s="90">
        <v>7.9</v>
      </c>
      <c r="H110" s="90">
        <v>7.5</v>
      </c>
      <c r="I110" s="91">
        <v>14.3</v>
      </c>
      <c r="J110" s="90">
        <v>156.30000000000001</v>
      </c>
      <c r="K110" s="41">
        <v>104</v>
      </c>
      <c r="L110" s="90">
        <v>19.47</v>
      </c>
    </row>
    <row r="111" spans="1:12" ht="15" x14ac:dyDescent="0.25">
      <c r="A111" s="23"/>
      <c r="B111" s="15"/>
      <c r="C111" s="11"/>
      <c r="D111" s="7" t="s">
        <v>28</v>
      </c>
      <c r="E111" s="116" t="s">
        <v>64</v>
      </c>
      <c r="F111" s="118">
        <v>120</v>
      </c>
      <c r="G111" s="94">
        <v>7.9</v>
      </c>
      <c r="H111" s="94">
        <v>9.8000000000000007</v>
      </c>
      <c r="I111" s="99">
        <v>10.6</v>
      </c>
      <c r="J111" s="94">
        <v>162.6</v>
      </c>
      <c r="K111" s="41">
        <v>280</v>
      </c>
      <c r="L111" s="90">
        <v>58.45</v>
      </c>
    </row>
    <row r="112" spans="1:12" ht="15" x14ac:dyDescent="0.25">
      <c r="A112" s="23"/>
      <c r="B112" s="15"/>
      <c r="C112" s="11"/>
      <c r="D112" s="7" t="s">
        <v>29</v>
      </c>
      <c r="E112" s="142" t="s">
        <v>46</v>
      </c>
      <c r="F112" s="108">
        <v>150</v>
      </c>
      <c r="G112" s="100">
        <v>3.6</v>
      </c>
      <c r="H112" s="100">
        <v>4.5999999999999996</v>
      </c>
      <c r="I112" s="100">
        <v>37.700000000000003</v>
      </c>
      <c r="J112" s="100">
        <v>206</v>
      </c>
      <c r="K112" s="41">
        <v>323</v>
      </c>
      <c r="L112" s="90">
        <v>10.96</v>
      </c>
    </row>
    <row r="113" spans="1:12" ht="15" x14ac:dyDescent="0.25">
      <c r="A113" s="23"/>
      <c r="B113" s="15"/>
      <c r="C113" s="11"/>
      <c r="D113" s="7" t="s">
        <v>30</v>
      </c>
      <c r="E113" s="85" t="s">
        <v>72</v>
      </c>
      <c r="F113" s="98">
        <v>200</v>
      </c>
      <c r="G113" s="90">
        <v>2.37</v>
      </c>
      <c r="H113" s="90">
        <v>0.3</v>
      </c>
      <c r="I113" s="91">
        <v>47.26</v>
      </c>
      <c r="J113" s="90">
        <v>196.38</v>
      </c>
      <c r="K113" s="41">
        <v>442</v>
      </c>
      <c r="L113" s="90">
        <v>10.8</v>
      </c>
    </row>
    <row r="114" spans="1:12" ht="15" x14ac:dyDescent="0.25">
      <c r="A114" s="23"/>
      <c r="B114" s="15"/>
      <c r="C114" s="11"/>
      <c r="D114" s="7" t="s">
        <v>31</v>
      </c>
      <c r="E114" s="87" t="s">
        <v>73</v>
      </c>
      <c r="F114" s="103">
        <v>40</v>
      </c>
      <c r="G114" s="92">
        <v>3.16</v>
      </c>
      <c r="H114" s="92">
        <v>0.4</v>
      </c>
      <c r="I114" s="93">
        <v>19.32</v>
      </c>
      <c r="J114" s="92">
        <v>93.52</v>
      </c>
      <c r="K114" s="122" t="s">
        <v>43</v>
      </c>
      <c r="L114" s="92">
        <v>2.38</v>
      </c>
    </row>
    <row r="115" spans="1:12" ht="15" x14ac:dyDescent="0.25">
      <c r="A115" s="23"/>
      <c r="B115" s="15"/>
      <c r="C115" s="11"/>
      <c r="D115" s="7" t="s">
        <v>32</v>
      </c>
      <c r="E115" s="87" t="s">
        <v>74</v>
      </c>
      <c r="F115" s="103">
        <v>40</v>
      </c>
      <c r="G115" s="92">
        <v>2.2400000000000002</v>
      </c>
      <c r="H115" s="92">
        <v>0.44</v>
      </c>
      <c r="I115" s="93">
        <v>19.760000000000002</v>
      </c>
      <c r="J115" s="92">
        <v>91.96</v>
      </c>
      <c r="K115" s="122" t="s">
        <v>43</v>
      </c>
      <c r="L115" s="92">
        <v>2.15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0">SUM(G109:G117)</f>
        <v>27.78</v>
      </c>
      <c r="H118" s="19">
        <f t="shared" si="50"/>
        <v>25.950000000000003</v>
      </c>
      <c r="I118" s="19">
        <f t="shared" si="50"/>
        <v>152.16999999999999</v>
      </c>
      <c r="J118" s="19">
        <f t="shared" si="50"/>
        <v>948.32</v>
      </c>
      <c r="K118" s="25"/>
      <c r="L118" s="19">
        <f t="shared" ref="L118" si="51">SUM(L109:L117)</f>
        <v>119.00000000000001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155" t="s">
        <v>4</v>
      </c>
      <c r="D119" s="156"/>
      <c r="E119" s="31"/>
      <c r="F119" s="32">
        <f>F108+F118</f>
        <v>1420</v>
      </c>
      <c r="G119" s="32">
        <f t="shared" ref="G119" si="52">G108+G118</f>
        <v>40.340000000000003</v>
      </c>
      <c r="H119" s="32">
        <f t="shared" ref="H119" si="53">H108+H118</f>
        <v>44.510000000000005</v>
      </c>
      <c r="I119" s="32">
        <f t="shared" ref="I119" si="54">I108+I118</f>
        <v>221.46999999999997</v>
      </c>
      <c r="J119" s="32">
        <f t="shared" ref="J119:L119" si="55">J108+J118</f>
        <v>1466.72</v>
      </c>
      <c r="K119" s="32"/>
      <c r="L119" s="32">
        <f t="shared" si="55"/>
        <v>218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107</v>
      </c>
      <c r="F120" s="98">
        <v>200</v>
      </c>
      <c r="G120" s="90">
        <v>6.1</v>
      </c>
      <c r="H120" s="90">
        <v>4</v>
      </c>
      <c r="I120" s="91">
        <v>37</v>
      </c>
      <c r="J120" s="90">
        <v>208.2</v>
      </c>
      <c r="K120" s="50">
        <v>173</v>
      </c>
      <c r="L120" s="90">
        <v>29.17</v>
      </c>
    </row>
    <row r="121" spans="1:12" ht="15" x14ac:dyDescent="0.25">
      <c r="A121" s="14"/>
      <c r="B121" s="15"/>
      <c r="C121" s="11"/>
      <c r="D121" s="7" t="s">
        <v>22</v>
      </c>
      <c r="E121" s="85" t="s">
        <v>84</v>
      </c>
      <c r="F121" s="98">
        <v>200</v>
      </c>
      <c r="G121" s="90">
        <v>3.78</v>
      </c>
      <c r="H121" s="90">
        <v>0.67</v>
      </c>
      <c r="I121" s="91">
        <v>26</v>
      </c>
      <c r="J121" s="90">
        <v>125.11</v>
      </c>
      <c r="K121" s="48">
        <v>382</v>
      </c>
      <c r="L121" s="90">
        <v>19.489999999999998</v>
      </c>
    </row>
    <row r="122" spans="1:12" ht="15" x14ac:dyDescent="0.25">
      <c r="A122" s="14"/>
      <c r="B122" s="15"/>
      <c r="C122" s="11"/>
      <c r="D122" s="7" t="s">
        <v>23</v>
      </c>
      <c r="E122" s="85" t="s">
        <v>85</v>
      </c>
      <c r="F122" s="98">
        <v>60</v>
      </c>
      <c r="G122" s="90">
        <v>3.54</v>
      </c>
      <c r="H122" s="90">
        <v>11.24</v>
      </c>
      <c r="I122" s="91">
        <v>22.34</v>
      </c>
      <c r="J122" s="90">
        <v>204</v>
      </c>
      <c r="K122" s="41">
        <v>1</v>
      </c>
      <c r="L122" s="90">
        <v>17.940000000000001</v>
      </c>
    </row>
    <row r="123" spans="1:12" ht="15" x14ac:dyDescent="0.25">
      <c r="A123" s="14"/>
      <c r="B123" s="15"/>
      <c r="C123" s="11"/>
      <c r="D123" s="7" t="s">
        <v>24</v>
      </c>
      <c r="E123" s="85" t="s">
        <v>86</v>
      </c>
      <c r="F123" s="98">
        <v>100</v>
      </c>
      <c r="G123" s="90">
        <v>0.4</v>
      </c>
      <c r="H123" s="90">
        <v>0.4</v>
      </c>
      <c r="I123" s="91">
        <v>9.8000000000000007</v>
      </c>
      <c r="J123" s="90">
        <v>44.4</v>
      </c>
      <c r="K123" s="52">
        <v>338</v>
      </c>
      <c r="L123" s="90">
        <v>32.4</v>
      </c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81"/>
      <c r="E125" s="80"/>
      <c r="F125" s="54"/>
      <c r="G125" s="55"/>
      <c r="H125" s="55"/>
      <c r="I125" s="56"/>
      <c r="J125" s="55"/>
      <c r="K125" s="48"/>
      <c r="L125" s="55"/>
    </row>
    <row r="126" spans="1:12" ht="15" x14ac:dyDescent="0.25">
      <c r="A126" s="14"/>
      <c r="B126" s="15"/>
      <c r="C126" s="11"/>
      <c r="D126" s="81"/>
      <c r="E126" s="78"/>
      <c r="F126" s="57"/>
      <c r="G126" s="58"/>
      <c r="H126" s="58"/>
      <c r="I126" s="59"/>
      <c r="J126" s="58"/>
      <c r="K126" s="50"/>
      <c r="L126" s="5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6">SUM(G120:G126)</f>
        <v>13.819999999999999</v>
      </c>
      <c r="H127" s="19">
        <f t="shared" si="56"/>
        <v>16.309999999999999</v>
      </c>
      <c r="I127" s="19">
        <f t="shared" si="56"/>
        <v>95.14</v>
      </c>
      <c r="J127" s="19">
        <f t="shared" si="56"/>
        <v>581.70999999999992</v>
      </c>
      <c r="K127" s="25"/>
      <c r="L127" s="19">
        <f t="shared" ref="L127" si="57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6" t="s">
        <v>57</v>
      </c>
      <c r="F128" s="135">
        <v>60</v>
      </c>
      <c r="G128" s="94">
        <v>0.5</v>
      </c>
      <c r="H128" s="94">
        <v>0.1</v>
      </c>
      <c r="I128" s="99">
        <v>1.5</v>
      </c>
      <c r="J128" s="94">
        <v>8.4</v>
      </c>
      <c r="K128" s="41">
        <v>71</v>
      </c>
      <c r="L128" s="88">
        <v>16.79</v>
      </c>
    </row>
    <row r="129" spans="1:12" ht="30" x14ac:dyDescent="0.25">
      <c r="A129" s="14"/>
      <c r="B129" s="15"/>
      <c r="C129" s="11"/>
      <c r="D129" s="7" t="s">
        <v>27</v>
      </c>
      <c r="E129" s="85" t="s">
        <v>108</v>
      </c>
      <c r="F129" s="98">
        <v>250</v>
      </c>
      <c r="G129" s="90">
        <v>4.2</v>
      </c>
      <c r="H129" s="90">
        <v>4.3</v>
      </c>
      <c r="I129" s="91">
        <v>16.100000000000001</v>
      </c>
      <c r="J129" s="90">
        <v>120.2</v>
      </c>
      <c r="K129" s="41">
        <v>103</v>
      </c>
      <c r="L129" s="90">
        <v>19.47</v>
      </c>
    </row>
    <row r="130" spans="1:12" ht="15" x14ac:dyDescent="0.25">
      <c r="A130" s="14"/>
      <c r="B130" s="15"/>
      <c r="C130" s="11"/>
      <c r="D130" s="7" t="s">
        <v>28</v>
      </c>
      <c r="E130" s="116" t="s">
        <v>55</v>
      </c>
      <c r="F130" s="118">
        <v>100</v>
      </c>
      <c r="G130" s="94">
        <v>8.8000000000000007</v>
      </c>
      <c r="H130" s="94">
        <v>3.6</v>
      </c>
      <c r="I130" s="99">
        <v>5.5</v>
      </c>
      <c r="J130" s="94">
        <v>89.6</v>
      </c>
      <c r="K130" s="50">
        <v>255</v>
      </c>
      <c r="L130" s="90">
        <v>45.45</v>
      </c>
    </row>
    <row r="131" spans="1:12" ht="15" x14ac:dyDescent="0.25">
      <c r="A131" s="14"/>
      <c r="B131" s="15"/>
      <c r="C131" s="11"/>
      <c r="D131" s="7" t="s">
        <v>29</v>
      </c>
      <c r="E131" s="134" t="s">
        <v>56</v>
      </c>
      <c r="F131" s="136">
        <v>150</v>
      </c>
      <c r="G131" s="101">
        <v>3.2</v>
      </c>
      <c r="H131" s="101">
        <v>13.3</v>
      </c>
      <c r="I131" s="104">
        <v>21.5</v>
      </c>
      <c r="J131" s="101">
        <v>218.9</v>
      </c>
      <c r="K131" s="41">
        <v>312</v>
      </c>
      <c r="L131" s="90">
        <v>16.96</v>
      </c>
    </row>
    <row r="132" spans="1:12" ht="15" x14ac:dyDescent="0.25">
      <c r="A132" s="14"/>
      <c r="B132" s="15"/>
      <c r="C132" s="11"/>
      <c r="D132" s="123" t="s">
        <v>50</v>
      </c>
      <c r="E132" s="134" t="s">
        <v>72</v>
      </c>
      <c r="F132" s="136">
        <v>200</v>
      </c>
      <c r="G132" s="101">
        <v>0.3</v>
      </c>
      <c r="H132" s="101">
        <v>0.1</v>
      </c>
      <c r="I132" s="104">
        <v>21.5</v>
      </c>
      <c r="J132" s="101">
        <v>90.2</v>
      </c>
      <c r="K132" s="122" t="s">
        <v>43</v>
      </c>
      <c r="L132" s="90">
        <v>15.8</v>
      </c>
    </row>
    <row r="133" spans="1:12" ht="15" x14ac:dyDescent="0.25">
      <c r="A133" s="14"/>
      <c r="B133" s="15"/>
      <c r="C133" s="11"/>
      <c r="D133" s="7" t="s">
        <v>31</v>
      </c>
      <c r="E133" s="87" t="s">
        <v>73</v>
      </c>
      <c r="F133" s="103">
        <v>40</v>
      </c>
      <c r="G133" s="92">
        <v>3.16</v>
      </c>
      <c r="H133" s="92">
        <v>0.4</v>
      </c>
      <c r="I133" s="93">
        <v>19.32</v>
      </c>
      <c r="J133" s="92">
        <v>93.52</v>
      </c>
      <c r="K133" s="122" t="s">
        <v>43</v>
      </c>
      <c r="L133" s="92">
        <v>2.38</v>
      </c>
    </row>
    <row r="134" spans="1:12" ht="15" x14ac:dyDescent="0.25">
      <c r="A134" s="14"/>
      <c r="B134" s="15"/>
      <c r="C134" s="11"/>
      <c r="D134" s="7" t="s">
        <v>32</v>
      </c>
      <c r="E134" s="87" t="s">
        <v>74</v>
      </c>
      <c r="F134" s="103">
        <v>40</v>
      </c>
      <c r="G134" s="92">
        <v>2.2400000000000002</v>
      </c>
      <c r="H134" s="92">
        <v>0.44</v>
      </c>
      <c r="I134" s="93">
        <v>19.760000000000002</v>
      </c>
      <c r="J134" s="92">
        <v>91.96</v>
      </c>
      <c r="K134" s="122" t="s">
        <v>43</v>
      </c>
      <c r="L134" s="92">
        <v>2.15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8">SUM(G128:G136)</f>
        <v>22.4</v>
      </c>
      <c r="H137" s="19">
        <f t="shared" si="58"/>
        <v>22.240000000000002</v>
      </c>
      <c r="I137" s="19">
        <f t="shared" si="58"/>
        <v>105.17999999999999</v>
      </c>
      <c r="J137" s="19">
        <f t="shared" si="58"/>
        <v>712.78000000000009</v>
      </c>
      <c r="K137" s="25"/>
      <c r="L137" s="19">
        <f t="shared" ref="L137" si="59">SUM(L128:L136)</f>
        <v>119.00000000000001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155" t="s">
        <v>4</v>
      </c>
      <c r="D138" s="156"/>
      <c r="E138" s="31"/>
      <c r="F138" s="32">
        <f>F127+F137</f>
        <v>1400</v>
      </c>
      <c r="G138" s="32">
        <f t="shared" ref="G138" si="60">G127+G137</f>
        <v>36.22</v>
      </c>
      <c r="H138" s="32">
        <f t="shared" ref="H138" si="61">H127+H137</f>
        <v>38.549999999999997</v>
      </c>
      <c r="I138" s="32">
        <f t="shared" ref="I138" si="62">I127+I137</f>
        <v>200.32</v>
      </c>
      <c r="J138" s="32">
        <f t="shared" ref="J138:L138" si="63">J127+J137</f>
        <v>1294.49</v>
      </c>
      <c r="K138" s="32"/>
      <c r="L138" s="32">
        <f t="shared" si="63"/>
        <v>218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5" t="s">
        <v>104</v>
      </c>
      <c r="F139" s="98">
        <v>180</v>
      </c>
      <c r="G139" s="90">
        <v>15.19</v>
      </c>
      <c r="H139" s="90">
        <v>6.22</v>
      </c>
      <c r="I139" s="91">
        <v>29.8</v>
      </c>
      <c r="J139" s="90">
        <v>333.6</v>
      </c>
      <c r="K139" s="48">
        <v>222</v>
      </c>
      <c r="L139" s="90">
        <v>63.56</v>
      </c>
    </row>
    <row r="140" spans="1:12" ht="15" x14ac:dyDescent="0.25">
      <c r="A140" s="23"/>
      <c r="B140" s="15"/>
      <c r="C140" s="11"/>
      <c r="D140" s="7" t="s">
        <v>22</v>
      </c>
      <c r="E140" s="85" t="s">
        <v>68</v>
      </c>
      <c r="F140" s="98">
        <v>200</v>
      </c>
      <c r="G140" s="90">
        <v>3.6</v>
      </c>
      <c r="H140" s="90">
        <v>2.7</v>
      </c>
      <c r="I140" s="91">
        <v>29.2</v>
      </c>
      <c r="J140" s="90">
        <v>155.19999999999999</v>
      </c>
      <c r="K140" s="48">
        <v>379</v>
      </c>
      <c r="L140" s="90">
        <v>9.18</v>
      </c>
    </row>
    <row r="141" spans="1:12" ht="15" x14ac:dyDescent="0.25">
      <c r="A141" s="23"/>
      <c r="B141" s="15"/>
      <c r="C141" s="11"/>
      <c r="D141" s="123" t="s">
        <v>105</v>
      </c>
      <c r="E141" s="85" t="s">
        <v>69</v>
      </c>
      <c r="F141" s="98">
        <v>60</v>
      </c>
      <c r="G141" s="90">
        <v>5.76</v>
      </c>
      <c r="H141" s="90">
        <v>8.16</v>
      </c>
      <c r="I141" s="91">
        <v>17.18</v>
      </c>
      <c r="J141" s="90">
        <v>188.4</v>
      </c>
      <c r="K141" s="66">
        <v>1</v>
      </c>
      <c r="L141" s="90">
        <v>7.29</v>
      </c>
    </row>
    <row r="142" spans="1:12" ht="15.75" customHeight="1" x14ac:dyDescent="0.25">
      <c r="A142" s="23"/>
      <c r="B142" s="15"/>
      <c r="C142" s="11"/>
      <c r="D142" s="7" t="s">
        <v>24</v>
      </c>
      <c r="E142" s="80" t="s">
        <v>41</v>
      </c>
      <c r="F142" s="98">
        <v>100</v>
      </c>
      <c r="G142" s="90">
        <v>0.4</v>
      </c>
      <c r="H142" s="90">
        <v>0.4</v>
      </c>
      <c r="I142" s="91">
        <v>9.8000000000000007</v>
      </c>
      <c r="J142" s="90">
        <v>44.4</v>
      </c>
      <c r="K142" s="52" t="s">
        <v>43</v>
      </c>
      <c r="L142" s="90">
        <v>18.97</v>
      </c>
    </row>
    <row r="143" spans="1:12" ht="15" x14ac:dyDescent="0.25">
      <c r="A143" s="23"/>
      <c r="B143" s="15"/>
      <c r="C143" s="11"/>
      <c r="D143" s="7"/>
      <c r="E143" s="80"/>
      <c r="F143" s="54"/>
      <c r="G143" s="55"/>
      <c r="H143" s="55"/>
      <c r="I143" s="55"/>
      <c r="J143" s="55"/>
      <c r="K143" s="48"/>
      <c r="L143" s="55"/>
    </row>
    <row r="144" spans="1:12" ht="15" x14ac:dyDescent="0.25">
      <c r="A144" s="23"/>
      <c r="B144" s="15"/>
      <c r="C144" s="11"/>
      <c r="D144" s="81"/>
      <c r="E144" s="82"/>
      <c r="F144" s="76"/>
      <c r="G144" s="67"/>
      <c r="H144" s="67"/>
      <c r="I144" s="83"/>
      <c r="J144" s="67"/>
      <c r="K144" s="73"/>
      <c r="L144" s="67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4">SUM(G139:G145)</f>
        <v>24.949999999999996</v>
      </c>
      <c r="H146" s="19">
        <f t="shared" si="64"/>
        <v>17.479999999999997</v>
      </c>
      <c r="I146" s="19">
        <f t="shared" si="64"/>
        <v>85.98</v>
      </c>
      <c r="J146" s="19">
        <f t="shared" si="64"/>
        <v>721.6</v>
      </c>
      <c r="K146" s="25"/>
      <c r="L146" s="19">
        <f t="shared" ref="L146" si="65">SUM(L139:L145)</f>
        <v>99.000000000000014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6" t="s">
        <v>60</v>
      </c>
      <c r="F147" s="125">
        <v>60</v>
      </c>
      <c r="G147" s="95">
        <v>0.7</v>
      </c>
      <c r="H147" s="95">
        <v>3.7</v>
      </c>
      <c r="I147" s="112">
        <v>2.2999999999999998</v>
      </c>
      <c r="J147" s="95">
        <v>46</v>
      </c>
      <c r="K147" s="41">
        <v>27</v>
      </c>
      <c r="L147" s="88">
        <v>16.29</v>
      </c>
    </row>
    <row r="148" spans="1:12" ht="15" x14ac:dyDescent="0.25">
      <c r="A148" s="23"/>
      <c r="B148" s="15"/>
      <c r="C148" s="11"/>
      <c r="D148" s="7" t="s">
        <v>27</v>
      </c>
      <c r="E148" s="85" t="s">
        <v>106</v>
      </c>
      <c r="F148" s="98">
        <v>250</v>
      </c>
      <c r="G148" s="90">
        <v>9.26</v>
      </c>
      <c r="H148" s="90">
        <v>3.46</v>
      </c>
      <c r="I148" s="91">
        <v>16.350000000000001</v>
      </c>
      <c r="J148" s="90">
        <v>133.78</v>
      </c>
      <c r="K148" s="41">
        <v>87</v>
      </c>
      <c r="L148" s="90">
        <v>23.78</v>
      </c>
    </row>
    <row r="149" spans="1:12" ht="15" x14ac:dyDescent="0.25">
      <c r="A149" s="23"/>
      <c r="B149" s="15"/>
      <c r="C149" s="11"/>
      <c r="D149" s="7" t="s">
        <v>28</v>
      </c>
      <c r="E149" s="116" t="s">
        <v>58</v>
      </c>
      <c r="F149" s="118">
        <v>100</v>
      </c>
      <c r="G149" s="94">
        <v>14.6</v>
      </c>
      <c r="H149" s="94">
        <v>24.4</v>
      </c>
      <c r="I149" s="99">
        <v>4.9000000000000004</v>
      </c>
      <c r="J149" s="94">
        <v>297.7</v>
      </c>
      <c r="K149" s="48">
        <v>250</v>
      </c>
      <c r="L149" s="90">
        <v>58.63</v>
      </c>
    </row>
    <row r="150" spans="1:12" ht="15" x14ac:dyDescent="0.25">
      <c r="A150" s="23"/>
      <c r="B150" s="15"/>
      <c r="C150" s="11"/>
      <c r="D150" s="7" t="s">
        <v>29</v>
      </c>
      <c r="E150" s="116" t="s">
        <v>59</v>
      </c>
      <c r="F150" s="118">
        <v>150</v>
      </c>
      <c r="G150" s="94">
        <v>3.6</v>
      </c>
      <c r="H150" s="94">
        <v>4.7</v>
      </c>
      <c r="I150" s="99">
        <v>37.700000000000003</v>
      </c>
      <c r="J150" s="94">
        <v>207.7</v>
      </c>
      <c r="K150" s="41">
        <v>305</v>
      </c>
      <c r="L150" s="90">
        <v>9.94</v>
      </c>
    </row>
    <row r="151" spans="1:12" ht="15" x14ac:dyDescent="0.25">
      <c r="A151" s="23"/>
      <c r="B151" s="15"/>
      <c r="C151" s="11"/>
      <c r="D151" s="7" t="s">
        <v>30</v>
      </c>
      <c r="E151" s="85" t="s">
        <v>63</v>
      </c>
      <c r="F151" s="98">
        <v>200</v>
      </c>
      <c r="G151" s="90">
        <v>2.37</v>
      </c>
      <c r="H151" s="90">
        <v>0.3</v>
      </c>
      <c r="I151" s="91">
        <v>27.26</v>
      </c>
      <c r="J151" s="90">
        <v>116.38</v>
      </c>
      <c r="K151" s="41">
        <v>349</v>
      </c>
      <c r="L151" s="90">
        <v>5.83</v>
      </c>
    </row>
    <row r="152" spans="1:12" ht="15" x14ac:dyDescent="0.25">
      <c r="A152" s="23"/>
      <c r="B152" s="15"/>
      <c r="C152" s="11"/>
      <c r="D152" s="7" t="s">
        <v>31</v>
      </c>
      <c r="E152" s="87" t="s">
        <v>73</v>
      </c>
      <c r="F152" s="103">
        <v>40</v>
      </c>
      <c r="G152" s="92">
        <v>3.16</v>
      </c>
      <c r="H152" s="92">
        <v>0.4</v>
      </c>
      <c r="I152" s="93">
        <v>19.32</v>
      </c>
      <c r="J152" s="92">
        <v>93.52</v>
      </c>
      <c r="K152" s="122" t="s">
        <v>43</v>
      </c>
      <c r="L152" s="92">
        <v>2.38</v>
      </c>
    </row>
    <row r="153" spans="1:12" ht="15" x14ac:dyDescent="0.25">
      <c r="A153" s="23"/>
      <c r="B153" s="15"/>
      <c r="C153" s="11"/>
      <c r="D153" s="7" t="s">
        <v>32</v>
      </c>
      <c r="E153" s="87" t="s">
        <v>74</v>
      </c>
      <c r="F153" s="103">
        <v>40</v>
      </c>
      <c r="G153" s="92">
        <v>2.2400000000000002</v>
      </c>
      <c r="H153" s="92">
        <v>0.44</v>
      </c>
      <c r="I153" s="93">
        <v>19.760000000000002</v>
      </c>
      <c r="J153" s="92">
        <v>91.96</v>
      </c>
      <c r="K153" s="122" t="s">
        <v>43</v>
      </c>
      <c r="L153" s="92">
        <v>2.15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6">SUM(G147:G155)</f>
        <v>35.93</v>
      </c>
      <c r="H156" s="19">
        <f t="shared" si="66"/>
        <v>37.399999999999991</v>
      </c>
      <c r="I156" s="19">
        <f t="shared" si="66"/>
        <v>127.59000000000002</v>
      </c>
      <c r="J156" s="19">
        <f t="shared" si="66"/>
        <v>987.04000000000008</v>
      </c>
      <c r="K156" s="25"/>
      <c r="L156" s="19">
        <f t="shared" ref="L156" si="67">SUM(L147:L155)</f>
        <v>119</v>
      </c>
    </row>
    <row r="157" spans="1:12" ht="15.75" thickBot="1" x14ac:dyDescent="0.25">
      <c r="A157" s="29">
        <f>A139</f>
        <v>2</v>
      </c>
      <c r="B157" s="30">
        <f>B139</f>
        <v>3</v>
      </c>
      <c r="C157" s="155" t="s">
        <v>4</v>
      </c>
      <c r="D157" s="156"/>
      <c r="E157" s="31"/>
      <c r="F157" s="32">
        <f>F146+F156</f>
        <v>1380</v>
      </c>
      <c r="G157" s="32">
        <f t="shared" ref="G157" si="68">G146+G156</f>
        <v>60.879999999999995</v>
      </c>
      <c r="H157" s="32">
        <f t="shared" ref="H157" si="69">H146+H156</f>
        <v>54.879999999999988</v>
      </c>
      <c r="I157" s="32">
        <f t="shared" ref="I157" si="70">I146+I156</f>
        <v>213.57000000000002</v>
      </c>
      <c r="J157" s="32">
        <f t="shared" ref="J157:L157" si="71">J146+J156</f>
        <v>1708.64</v>
      </c>
      <c r="K157" s="32"/>
      <c r="L157" s="32">
        <f t="shared" si="71"/>
        <v>218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5" t="s">
        <v>101</v>
      </c>
      <c r="F158" s="98">
        <v>170</v>
      </c>
      <c r="G158" s="90">
        <v>11.6</v>
      </c>
      <c r="H158" s="90">
        <v>11.48</v>
      </c>
      <c r="I158" s="56">
        <v>34.700000000000003</v>
      </c>
      <c r="J158" s="90">
        <v>435</v>
      </c>
      <c r="K158" s="48">
        <v>71</v>
      </c>
      <c r="L158" s="90">
        <v>36.200000000000003</v>
      </c>
    </row>
    <row r="159" spans="1:12" ht="15" x14ac:dyDescent="0.25">
      <c r="A159" s="23"/>
      <c r="B159" s="15"/>
      <c r="C159" s="11"/>
      <c r="D159" s="7" t="s">
        <v>22</v>
      </c>
      <c r="E159" s="85" t="s">
        <v>44</v>
      </c>
      <c r="F159" s="98">
        <v>200</v>
      </c>
      <c r="G159" s="90">
        <v>0.2</v>
      </c>
      <c r="H159" s="90">
        <v>0.1</v>
      </c>
      <c r="I159" s="56">
        <v>5.0999999999999996</v>
      </c>
      <c r="J159" s="90">
        <v>60</v>
      </c>
      <c r="K159" s="48">
        <v>430</v>
      </c>
      <c r="L159" s="90">
        <v>3.86</v>
      </c>
    </row>
    <row r="160" spans="1:12" ht="15" x14ac:dyDescent="0.25">
      <c r="A160" s="23"/>
      <c r="B160" s="15"/>
      <c r="C160" s="11"/>
      <c r="D160" s="7" t="s">
        <v>24</v>
      </c>
      <c r="E160" s="80" t="s">
        <v>41</v>
      </c>
      <c r="F160" s="131">
        <v>100</v>
      </c>
      <c r="G160" s="90">
        <v>0.4</v>
      </c>
      <c r="H160" s="90">
        <v>0.4</v>
      </c>
      <c r="I160" s="91">
        <v>9.8000000000000007</v>
      </c>
      <c r="J160" s="90">
        <v>44.4</v>
      </c>
      <c r="K160" s="122">
        <v>338</v>
      </c>
      <c r="L160" s="90">
        <v>18.97</v>
      </c>
    </row>
    <row r="161" spans="1:12" ht="15" x14ac:dyDescent="0.25">
      <c r="A161" s="23"/>
      <c r="B161" s="15"/>
      <c r="C161" s="11"/>
      <c r="D161" s="123"/>
      <c r="E161" s="85" t="s">
        <v>91</v>
      </c>
      <c r="F161" s="131">
        <v>100</v>
      </c>
      <c r="G161" s="90">
        <v>4.0999999999999996</v>
      </c>
      <c r="H161" s="90">
        <v>1.5</v>
      </c>
      <c r="I161" s="91">
        <v>5.9</v>
      </c>
      <c r="J161" s="90">
        <v>53.5</v>
      </c>
      <c r="K161" s="122" t="s">
        <v>43</v>
      </c>
      <c r="L161" s="90">
        <v>39.97</v>
      </c>
    </row>
    <row r="162" spans="1:12" ht="15" x14ac:dyDescent="0.25">
      <c r="A162" s="23"/>
      <c r="B162" s="15"/>
      <c r="C162" s="11"/>
      <c r="D162" s="7"/>
      <c r="E162" s="80"/>
      <c r="F162" s="54"/>
      <c r="G162" s="55"/>
      <c r="H162" s="55"/>
      <c r="I162" s="55"/>
      <c r="J162" s="55"/>
      <c r="K162" s="48"/>
      <c r="L162" s="55"/>
    </row>
    <row r="163" spans="1:12" ht="15" x14ac:dyDescent="0.25">
      <c r="A163" s="23"/>
      <c r="B163" s="15"/>
      <c r="C163" s="11"/>
      <c r="D163" s="81"/>
      <c r="E163" s="80"/>
      <c r="F163" s="54"/>
      <c r="G163" s="55"/>
      <c r="H163" s="55"/>
      <c r="I163" s="55"/>
      <c r="J163" s="55"/>
      <c r="K163" s="48"/>
      <c r="L163" s="55"/>
    </row>
    <row r="164" spans="1:12" ht="15" x14ac:dyDescent="0.25">
      <c r="A164" s="23"/>
      <c r="B164" s="15"/>
      <c r="C164" s="11"/>
      <c r="D164" s="81"/>
      <c r="E164" s="80"/>
      <c r="F164" s="54"/>
      <c r="G164" s="55"/>
      <c r="H164" s="55"/>
      <c r="I164" s="55"/>
      <c r="J164" s="55"/>
      <c r="K164" s="48"/>
      <c r="L164" s="55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2">SUM(G158:G164)</f>
        <v>16.299999999999997</v>
      </c>
      <c r="H165" s="19">
        <f t="shared" si="72"/>
        <v>13.48</v>
      </c>
      <c r="I165" s="19">
        <f t="shared" si="72"/>
        <v>55.500000000000007</v>
      </c>
      <c r="J165" s="19">
        <f t="shared" si="72"/>
        <v>592.9</v>
      </c>
      <c r="K165" s="25"/>
      <c r="L165" s="19">
        <f t="shared" ref="L165" si="73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5" t="s">
        <v>102</v>
      </c>
      <c r="F166" s="117">
        <v>60</v>
      </c>
      <c r="G166" s="120">
        <v>0.7</v>
      </c>
      <c r="H166" s="120">
        <v>5.9</v>
      </c>
      <c r="I166" s="121">
        <v>3.9</v>
      </c>
      <c r="J166" s="120">
        <v>71.5</v>
      </c>
      <c r="K166" s="132">
        <v>39</v>
      </c>
      <c r="L166" s="88">
        <v>9.42</v>
      </c>
    </row>
    <row r="167" spans="1:12" ht="15" x14ac:dyDescent="0.25">
      <c r="A167" s="23"/>
      <c r="B167" s="15"/>
      <c r="C167" s="11"/>
      <c r="D167" s="7" t="s">
        <v>27</v>
      </c>
      <c r="E167" s="85" t="s">
        <v>103</v>
      </c>
      <c r="F167" s="98">
        <v>250</v>
      </c>
      <c r="G167" s="90">
        <v>0.71</v>
      </c>
      <c r="H167" s="90">
        <v>4.79</v>
      </c>
      <c r="I167" s="91">
        <v>1.89</v>
      </c>
      <c r="J167" s="90">
        <v>52.5</v>
      </c>
      <c r="K167" s="133">
        <v>116</v>
      </c>
      <c r="L167" s="90">
        <v>24.93</v>
      </c>
    </row>
    <row r="168" spans="1:12" ht="30" x14ac:dyDescent="0.25">
      <c r="A168" s="23"/>
      <c r="B168" s="15"/>
      <c r="C168" s="11"/>
      <c r="D168" s="7" t="s">
        <v>28</v>
      </c>
      <c r="E168" s="116" t="s">
        <v>61</v>
      </c>
      <c r="F168" s="118">
        <v>100</v>
      </c>
      <c r="G168" s="94">
        <v>9.4</v>
      </c>
      <c r="H168" s="94">
        <v>17.399999999999999</v>
      </c>
      <c r="I168" s="99">
        <v>5.0999999999999996</v>
      </c>
      <c r="J168" s="94">
        <v>214.4</v>
      </c>
      <c r="K168" s="133">
        <v>306</v>
      </c>
      <c r="L168" s="90">
        <v>66.040000000000006</v>
      </c>
    </row>
    <row r="169" spans="1:12" ht="15" x14ac:dyDescent="0.25">
      <c r="A169" s="23"/>
      <c r="B169" s="15"/>
      <c r="C169" s="11"/>
      <c r="D169" s="7" t="s">
        <v>29</v>
      </c>
      <c r="E169" s="116" t="s">
        <v>62</v>
      </c>
      <c r="F169" s="118">
        <v>150</v>
      </c>
      <c r="G169" s="94">
        <v>5.4</v>
      </c>
      <c r="H169" s="94">
        <v>4.8</v>
      </c>
      <c r="I169" s="99">
        <v>34.700000000000003</v>
      </c>
      <c r="J169" s="94">
        <v>204.3</v>
      </c>
      <c r="K169" s="133">
        <v>309</v>
      </c>
      <c r="L169" s="90">
        <v>8.32</v>
      </c>
    </row>
    <row r="170" spans="1:12" ht="15" x14ac:dyDescent="0.25">
      <c r="A170" s="23"/>
      <c r="B170" s="15"/>
      <c r="C170" s="11"/>
      <c r="D170" s="7" t="s">
        <v>30</v>
      </c>
      <c r="E170" s="116" t="s">
        <v>63</v>
      </c>
      <c r="F170" s="118">
        <v>200</v>
      </c>
      <c r="G170" s="94">
        <v>0</v>
      </c>
      <c r="H170" s="94">
        <v>0</v>
      </c>
      <c r="I170" s="99">
        <v>19.399999999999999</v>
      </c>
      <c r="J170" s="94">
        <v>77.400000000000006</v>
      </c>
      <c r="K170" s="133">
        <v>349</v>
      </c>
      <c r="L170" s="90">
        <v>5.76</v>
      </c>
    </row>
    <row r="171" spans="1:12" ht="15" x14ac:dyDescent="0.25">
      <c r="A171" s="23"/>
      <c r="B171" s="15"/>
      <c r="C171" s="11"/>
      <c r="D171" s="7" t="s">
        <v>31</v>
      </c>
      <c r="E171" s="87" t="s">
        <v>73</v>
      </c>
      <c r="F171" s="103">
        <v>40</v>
      </c>
      <c r="G171" s="92">
        <v>3.16</v>
      </c>
      <c r="H171" s="92">
        <v>0.4</v>
      </c>
      <c r="I171" s="93">
        <v>19.32</v>
      </c>
      <c r="J171" s="92">
        <v>93.52</v>
      </c>
      <c r="K171" s="122" t="s">
        <v>43</v>
      </c>
      <c r="L171" s="92">
        <v>2.38</v>
      </c>
    </row>
    <row r="172" spans="1:12" ht="15" x14ac:dyDescent="0.25">
      <c r="A172" s="23"/>
      <c r="B172" s="15"/>
      <c r="C172" s="11"/>
      <c r="D172" s="7" t="s">
        <v>32</v>
      </c>
      <c r="E172" s="87" t="s">
        <v>74</v>
      </c>
      <c r="F172" s="103">
        <v>40</v>
      </c>
      <c r="G172" s="92">
        <v>2.2400000000000002</v>
      </c>
      <c r="H172" s="92">
        <v>0.44</v>
      </c>
      <c r="I172" s="93">
        <v>19.760000000000002</v>
      </c>
      <c r="J172" s="92">
        <v>91.96</v>
      </c>
      <c r="K172" s="122" t="s">
        <v>43</v>
      </c>
      <c r="L172" s="92">
        <v>2.15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4">SUM(G166:G174)</f>
        <v>21.61</v>
      </c>
      <c r="H175" s="19">
        <f t="shared" si="74"/>
        <v>33.729999999999997</v>
      </c>
      <c r="I175" s="19">
        <f t="shared" si="74"/>
        <v>104.07000000000001</v>
      </c>
      <c r="J175" s="19">
        <f t="shared" si="74"/>
        <v>805.58</v>
      </c>
      <c r="K175" s="25"/>
      <c r="L175" s="19">
        <f t="shared" ref="L175" si="75">SUM(L166:L174)</f>
        <v>119.00000000000001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155" t="s">
        <v>4</v>
      </c>
      <c r="D176" s="156"/>
      <c r="E176" s="31"/>
      <c r="F176" s="32">
        <f>F165+F175</f>
        <v>1410</v>
      </c>
      <c r="G176" s="32">
        <f t="shared" ref="G176" si="76">G165+G175</f>
        <v>37.909999999999997</v>
      </c>
      <c r="H176" s="32">
        <f t="shared" ref="H176" si="77">H165+H175</f>
        <v>47.209999999999994</v>
      </c>
      <c r="I176" s="32">
        <f t="shared" ref="I176" si="78">I165+I175</f>
        <v>159.57000000000002</v>
      </c>
      <c r="J176" s="32">
        <f t="shared" ref="J176:L176" si="79">J165+J175</f>
        <v>1398.48</v>
      </c>
      <c r="K176" s="32"/>
      <c r="L176" s="32">
        <f t="shared" si="79"/>
        <v>218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6" t="s">
        <v>97</v>
      </c>
      <c r="F177" s="97">
        <v>200</v>
      </c>
      <c r="G177" s="94">
        <v>7.6</v>
      </c>
      <c r="H177" s="94">
        <v>13.94</v>
      </c>
      <c r="I177" s="99">
        <v>35.299999999999997</v>
      </c>
      <c r="J177" s="94">
        <v>344</v>
      </c>
      <c r="K177" s="66">
        <v>178</v>
      </c>
      <c r="L177" s="94">
        <v>28.14</v>
      </c>
    </row>
    <row r="178" spans="1:12" ht="15" x14ac:dyDescent="0.25">
      <c r="A178" s="23"/>
      <c r="B178" s="15"/>
      <c r="C178" s="11"/>
      <c r="D178" s="7" t="s">
        <v>22</v>
      </c>
      <c r="E178" s="96" t="s">
        <v>98</v>
      </c>
      <c r="F178" s="110">
        <v>200</v>
      </c>
      <c r="G178" s="95">
        <v>1.52</v>
      </c>
      <c r="H178" s="95">
        <v>1.35</v>
      </c>
      <c r="I178" s="112">
        <v>15.9</v>
      </c>
      <c r="J178" s="95">
        <v>81</v>
      </c>
      <c r="K178" s="48">
        <v>378</v>
      </c>
      <c r="L178" s="95">
        <v>16.579999999999998</v>
      </c>
    </row>
    <row r="179" spans="1:12" ht="15" x14ac:dyDescent="0.25">
      <c r="A179" s="23"/>
      <c r="B179" s="15"/>
      <c r="C179" s="11"/>
      <c r="D179" s="7" t="s">
        <v>23</v>
      </c>
      <c r="E179" s="85" t="s">
        <v>69</v>
      </c>
      <c r="F179" s="98">
        <v>60</v>
      </c>
      <c r="G179" s="90">
        <v>5.76</v>
      </c>
      <c r="H179" s="90">
        <v>8.16</v>
      </c>
      <c r="I179" s="91">
        <v>17.8</v>
      </c>
      <c r="J179" s="90">
        <v>188.4</v>
      </c>
      <c r="K179" s="66">
        <v>3</v>
      </c>
      <c r="L179" s="90">
        <v>18.84</v>
      </c>
    </row>
    <row r="180" spans="1:12" ht="15" x14ac:dyDescent="0.25">
      <c r="A180" s="23"/>
      <c r="B180" s="15"/>
      <c r="C180" s="11"/>
      <c r="D180" s="7" t="s">
        <v>24</v>
      </c>
      <c r="E180" s="85" t="s">
        <v>41</v>
      </c>
      <c r="F180" s="98">
        <v>100</v>
      </c>
      <c r="G180" s="90">
        <v>0.4</v>
      </c>
      <c r="H180" s="90">
        <v>0.4</v>
      </c>
      <c r="I180" s="91">
        <v>9.8000000000000007</v>
      </c>
      <c r="J180" s="90">
        <v>44.4</v>
      </c>
      <c r="K180" s="52">
        <v>338</v>
      </c>
      <c r="L180" s="90">
        <v>35.44</v>
      </c>
    </row>
    <row r="181" spans="1:12" ht="15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81"/>
      <c r="E182" s="82"/>
      <c r="F182" s="76"/>
      <c r="G182" s="67"/>
      <c r="H182" s="67"/>
      <c r="I182" s="83"/>
      <c r="J182" s="67"/>
      <c r="K182" s="73"/>
      <c r="L182" s="67"/>
    </row>
    <row r="183" spans="1:12" ht="15" x14ac:dyDescent="0.25">
      <c r="A183" s="23"/>
      <c r="B183" s="15"/>
      <c r="C183" s="11"/>
      <c r="D183" s="81"/>
      <c r="E183" s="80"/>
      <c r="F183" s="54"/>
      <c r="G183" s="55"/>
      <c r="H183" s="55"/>
      <c r="I183" s="56"/>
      <c r="J183" s="55"/>
      <c r="K183" s="84"/>
      <c r="L183" s="55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0">SUM(G177:G183)</f>
        <v>15.28</v>
      </c>
      <c r="H184" s="19">
        <f t="shared" si="80"/>
        <v>23.849999999999998</v>
      </c>
      <c r="I184" s="19">
        <f t="shared" si="80"/>
        <v>78.8</v>
      </c>
      <c r="J184" s="19">
        <f t="shared" si="80"/>
        <v>657.8</v>
      </c>
      <c r="K184" s="25"/>
      <c r="L184" s="19">
        <f t="shared" ref="L184" si="81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5" t="s">
        <v>53</v>
      </c>
      <c r="F185" s="125">
        <v>60</v>
      </c>
      <c r="G185" s="95">
        <v>0.7</v>
      </c>
      <c r="H185" s="126">
        <v>3.7</v>
      </c>
      <c r="I185" s="99">
        <v>2.8</v>
      </c>
      <c r="J185" s="94">
        <v>48.4</v>
      </c>
      <c r="K185" s="41">
        <v>23</v>
      </c>
      <c r="L185" s="88">
        <v>22.88</v>
      </c>
    </row>
    <row r="186" spans="1:12" ht="15" x14ac:dyDescent="0.25">
      <c r="A186" s="23"/>
      <c r="B186" s="15"/>
      <c r="C186" s="11"/>
      <c r="D186" s="7" t="s">
        <v>27</v>
      </c>
      <c r="E186" s="85" t="s">
        <v>99</v>
      </c>
      <c r="F186" s="98">
        <v>250</v>
      </c>
      <c r="G186" s="90">
        <v>2.1</v>
      </c>
      <c r="H186" s="90">
        <v>4</v>
      </c>
      <c r="I186" s="91">
        <v>14.8</v>
      </c>
      <c r="J186" s="90">
        <v>104</v>
      </c>
      <c r="K186" s="41">
        <v>80</v>
      </c>
      <c r="L186" s="90">
        <v>23.78</v>
      </c>
    </row>
    <row r="187" spans="1:12" ht="15" x14ac:dyDescent="0.25">
      <c r="A187" s="23"/>
      <c r="B187" s="15"/>
      <c r="C187" s="11"/>
      <c r="D187" s="7" t="s">
        <v>28</v>
      </c>
      <c r="E187" s="116" t="s">
        <v>100</v>
      </c>
      <c r="F187" s="118">
        <v>210</v>
      </c>
      <c r="G187" s="94">
        <v>16</v>
      </c>
      <c r="H187" s="94">
        <v>31.8</v>
      </c>
      <c r="I187" s="99">
        <v>33.5</v>
      </c>
      <c r="J187" s="94">
        <v>484.7</v>
      </c>
      <c r="K187" s="66">
        <v>299</v>
      </c>
      <c r="L187" s="118">
        <v>61.98</v>
      </c>
    </row>
    <row r="188" spans="1:12" ht="15" x14ac:dyDescent="0.25">
      <c r="A188" s="23"/>
      <c r="B188" s="15"/>
      <c r="C188" s="11"/>
      <c r="D188" s="7" t="s">
        <v>29</v>
      </c>
      <c r="E188" s="116"/>
      <c r="F188" s="118"/>
      <c r="G188" s="94"/>
      <c r="H188" s="94"/>
      <c r="I188" s="99"/>
      <c r="J188" s="94"/>
      <c r="K188" s="41"/>
      <c r="L188" s="90"/>
    </row>
    <row r="189" spans="1:12" ht="15" x14ac:dyDescent="0.25">
      <c r="A189" s="23"/>
      <c r="B189" s="15"/>
      <c r="C189" s="11"/>
      <c r="D189" s="7" t="s">
        <v>30</v>
      </c>
      <c r="E189" s="85" t="s">
        <v>63</v>
      </c>
      <c r="F189" s="98">
        <v>200</v>
      </c>
      <c r="G189" s="90">
        <v>2.37</v>
      </c>
      <c r="H189" s="90">
        <v>0.3</v>
      </c>
      <c r="I189" s="91">
        <v>27.26</v>
      </c>
      <c r="J189" s="90">
        <v>116.38</v>
      </c>
      <c r="K189" s="41">
        <v>349</v>
      </c>
      <c r="L189" s="90">
        <v>5.83</v>
      </c>
    </row>
    <row r="190" spans="1:12" ht="15" x14ac:dyDescent="0.25">
      <c r="A190" s="23"/>
      <c r="B190" s="15"/>
      <c r="C190" s="11"/>
      <c r="D190" s="7" t="s">
        <v>31</v>
      </c>
      <c r="E190" s="87" t="s">
        <v>73</v>
      </c>
      <c r="F190" s="103">
        <v>40</v>
      </c>
      <c r="G190" s="92">
        <v>3.16</v>
      </c>
      <c r="H190" s="92">
        <v>0.4</v>
      </c>
      <c r="I190" s="93">
        <v>19.32</v>
      </c>
      <c r="J190" s="92">
        <v>93.52</v>
      </c>
      <c r="K190" s="122" t="s">
        <v>43</v>
      </c>
      <c r="L190" s="92">
        <v>2.38</v>
      </c>
    </row>
    <row r="191" spans="1:12" ht="15" x14ac:dyDescent="0.25">
      <c r="A191" s="23"/>
      <c r="B191" s="15"/>
      <c r="C191" s="11"/>
      <c r="D191" s="7" t="s">
        <v>32</v>
      </c>
      <c r="E191" s="87" t="s">
        <v>74</v>
      </c>
      <c r="F191" s="103">
        <v>40</v>
      </c>
      <c r="G191" s="92">
        <v>2.2400000000000002</v>
      </c>
      <c r="H191" s="92">
        <v>0.44</v>
      </c>
      <c r="I191" s="93">
        <v>19.760000000000002</v>
      </c>
      <c r="J191" s="92">
        <v>91.96</v>
      </c>
      <c r="K191" s="122" t="s">
        <v>43</v>
      </c>
      <c r="L191" s="92">
        <v>2.15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2">SUM(G185:G193)</f>
        <v>26.57</v>
      </c>
      <c r="H194" s="19">
        <f t="shared" si="82"/>
        <v>40.639999999999993</v>
      </c>
      <c r="I194" s="19">
        <f t="shared" si="82"/>
        <v>117.44000000000001</v>
      </c>
      <c r="J194" s="19">
        <f t="shared" si="82"/>
        <v>938.96</v>
      </c>
      <c r="K194" s="25"/>
      <c r="L194" s="19">
        <f t="shared" ref="L194" si="83">SUM(L185:L193)</f>
        <v>118.99999999999999</v>
      </c>
    </row>
    <row r="195" spans="1:12" ht="15" x14ac:dyDescent="0.2">
      <c r="A195" s="29">
        <f>A177</f>
        <v>2</v>
      </c>
      <c r="B195" s="30">
        <f>B177</f>
        <v>5</v>
      </c>
      <c r="C195" s="155" t="s">
        <v>4</v>
      </c>
      <c r="D195" s="156"/>
      <c r="E195" s="31"/>
      <c r="F195" s="32">
        <f>F184+F194</f>
        <v>1360</v>
      </c>
      <c r="G195" s="32">
        <f t="shared" ref="G195" si="84">G184+G194</f>
        <v>41.85</v>
      </c>
      <c r="H195" s="32">
        <f t="shared" ref="H195" si="85">H184+H194</f>
        <v>64.489999999999995</v>
      </c>
      <c r="I195" s="32">
        <f t="shared" ref="I195" si="86">I184+I194</f>
        <v>196.24</v>
      </c>
      <c r="J195" s="32">
        <f t="shared" ref="J195:L195" si="87">J184+J194</f>
        <v>1596.76</v>
      </c>
      <c r="K195" s="32"/>
      <c r="L195" s="32">
        <f t="shared" si="87"/>
        <v>218</v>
      </c>
    </row>
    <row r="196" spans="1:12" x14ac:dyDescent="0.2">
      <c r="A196" s="27"/>
      <c r="B196" s="28"/>
      <c r="C196" s="157" t="s">
        <v>5</v>
      </c>
      <c r="D196" s="157"/>
      <c r="E196" s="157"/>
      <c r="F196" s="34">
        <f>(F23+F41+F61+F81+F100+F119+F138+F157+F176+F195)/(IF(F23=0,0,1)+IF(F41=0,0,1)+IF(F61=0,0,1)+IF(F81=0,0,1)+IF(F100=0,0,1)+IF(F119=0,0,1)+IF(F138=0,0,1)+IF(F157=0,0,1)+IF(F176=0,0,1)+IF(F195=0,0,1))</f>
        <v>1394.5</v>
      </c>
      <c r="G196" s="34">
        <f>(G23+G41+G61+G81+G100+G119+G138+G157+G176+G195)/(IF(G23=0,0,1)+IF(G41=0,0,1)+IF(G61=0,0,1)+IF(G81=0,0,1)+IF(G100=0,0,1)+IF(G119=0,0,1)+IF(G138=0,0,1)+IF(G157=0,0,1)+IF(G176=0,0,1)+IF(G195=0,0,1))</f>
        <v>47.343000000000004</v>
      </c>
      <c r="H196" s="34">
        <f>(H23+H41+H61+H81+H100+H119+H138+H157+H176+H195)/(IF(H23=0,0,1)+IF(H41=0,0,1)+IF(H61=0,0,1)+IF(H81=0,0,1)+IF(H100=0,0,1)+IF(H119=0,0,1)+IF(H138=0,0,1)+IF(H157=0,0,1)+IF(H176=0,0,1)+IF(H195=0,0,1))</f>
        <v>54.886000000000003</v>
      </c>
      <c r="I196" s="34">
        <f>(I23+I41+I61+I81+I100+I119+I138+I157+I176+I195)/(IF(I23=0,0,1)+IF(I41=0,0,1)+IF(I61=0,0,1)+IF(I81=0,0,1)+IF(I100=0,0,1)+IF(I119=0,0,1)+IF(I138=0,0,1)+IF(I157=0,0,1)+IF(I176=0,0,1)+IF(I195=0,0,1))</f>
        <v>194.55499999999998</v>
      </c>
      <c r="J196" s="34">
        <f>(J23+J41+J61+J81+J100+J119+J138+J157+J176+J195)/(IF(J23=0,0,1)+IF(J41=0,0,1)+IF(J61=0,0,1)+IF(J81=0,0,1)+IF(J100=0,0,1)+IF(J119=0,0,1)+IF(J138=0,0,1)+IF(J157=0,0,1)+IF(J176=0,0,1)+IF(J195=0,0,1))</f>
        <v>1552.1779999999999</v>
      </c>
      <c r="K196" s="34"/>
      <c r="L196" s="34">
        <f>(L23+L41+L61+L81+L100+L119+L138+L157+L176+L195)/(IF(L23=0,0,1)+IF(L41=0,0,1)+IF(L61=0,0,1)+IF(L81=0,0,1)+IF(L100=0,0,1)+IF(L119=0,0,1)+IF(L138=0,0,1)+IF(L157=0,0,1)+IF(L176=0,0,1)+IF(L195=0,0,1))</f>
        <v>218</v>
      </c>
    </row>
  </sheetData>
  <mergeCells count="14">
    <mergeCell ref="C81:D81"/>
    <mergeCell ref="C100:D100"/>
    <mergeCell ref="C23:D23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1:D41"/>
    <mergeCell ref="C61:D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2024-03-19T13:42:53Z</cp:lastPrinted>
  <dcterms:created xsi:type="dcterms:W3CDTF">2022-05-16T14:23:56Z</dcterms:created>
  <dcterms:modified xsi:type="dcterms:W3CDTF">2024-11-27T07:41:21Z</dcterms:modified>
</cp:coreProperties>
</file>